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1eelsoit final" sheetId="1" r:id="rId1"/>
    <sheet name="2eelsõit final" sheetId="2" r:id="rId2"/>
    <sheet name="3eelsõit final" sheetId="3" r:id="rId3"/>
    <sheet name="eelsõitude tulemused" sheetId="4" r:id="rId4"/>
    <sheet name="finalitul" sheetId="5" r:id="rId5"/>
    <sheet name="punktid" sheetId="6" r:id="rId6"/>
  </sheets>
  <definedNames/>
  <calcPr fullCalcOnLoad="1"/>
</workbook>
</file>

<file path=xl/sharedStrings.xml><?xml version="1.0" encoding="utf-8"?>
<sst xmlns="http://schemas.openxmlformats.org/spreadsheetml/2006/main" count="409" uniqueCount="106">
  <si>
    <t>NEZ</t>
  </si>
  <si>
    <t xml:space="preserve">Laitse Rallikross </t>
  </si>
  <si>
    <t>Nr</t>
  </si>
  <si>
    <t>Time/Aeg</t>
  </si>
  <si>
    <t>Name/Nimi</t>
  </si>
  <si>
    <t>Martin Seppam</t>
  </si>
  <si>
    <t>Sander Roosimaa</t>
  </si>
  <si>
    <t>Andre Kurg</t>
  </si>
  <si>
    <t>Sten Karuks</t>
  </si>
  <si>
    <t>Janno Ligur</t>
  </si>
  <si>
    <t>Grete Männikus</t>
  </si>
  <si>
    <t>Silver Havamaa</t>
  </si>
  <si>
    <t>katkestas</t>
  </si>
  <si>
    <t>Linas Kylis</t>
  </si>
  <si>
    <t>Rainer Schultz</t>
  </si>
  <si>
    <t>Ruve Veski</t>
  </si>
  <si>
    <t>Arvydas Galinis</t>
  </si>
  <si>
    <t>2 valestarti</t>
  </si>
  <si>
    <t>Rainis Safonovs</t>
  </si>
  <si>
    <t>Andrus Karu</t>
  </si>
  <si>
    <t>Rainer Kens</t>
  </si>
  <si>
    <t>Erki Külvi</t>
  </si>
  <si>
    <t>Kazimeras Gudziunas</t>
  </si>
  <si>
    <t>1. round results / 1.  eelsõidu tulemused</t>
  </si>
  <si>
    <t>-</t>
  </si>
  <si>
    <t>teh.probleemi kõrvaldamata jätmine</t>
  </si>
  <si>
    <t>Jarmo Võsa</t>
  </si>
  <si>
    <t>Vaidas Navickas</t>
  </si>
  <si>
    <t>Vitalijus Plastininas</t>
  </si>
  <si>
    <t>Liene Ozolina</t>
  </si>
  <si>
    <t>Margus Tammoja</t>
  </si>
  <si>
    <t>Ramunas Macijauskas</t>
  </si>
  <si>
    <t>Kalle Kütt</t>
  </si>
  <si>
    <t>Ivar Koppel</t>
  </si>
  <si>
    <t>Hannes Lips</t>
  </si>
  <si>
    <t>Virko Juga</t>
  </si>
  <si>
    <t>Evaldas Brazauskas</t>
  </si>
  <si>
    <t>Aldis Zebergs</t>
  </si>
  <si>
    <t>Ugis Paurins</t>
  </si>
  <si>
    <t>Riho Loit</t>
  </si>
  <si>
    <t>Simonas Bieliauskas</t>
  </si>
  <si>
    <t>Virginijus Gertmonas</t>
  </si>
  <si>
    <t>Janis Bogdanovich</t>
  </si>
  <si>
    <t>Ilgonis Krumins</t>
  </si>
  <si>
    <t>Mario Karuse</t>
  </si>
  <si>
    <t>Tauri Jaanson</t>
  </si>
  <si>
    <t>Kristjan Heamäe</t>
  </si>
  <si>
    <t>Sten Oja</t>
  </si>
  <si>
    <t>Ain Heamäe</t>
  </si>
  <si>
    <t>Punktid/Points</t>
  </si>
  <si>
    <t>Aeg/Time</t>
  </si>
  <si>
    <t>Nr.</t>
  </si>
  <si>
    <t>Nimi/Name</t>
  </si>
  <si>
    <t>ei suutnud startida</t>
  </si>
  <si>
    <t>Noored</t>
  </si>
  <si>
    <t>ei ilmunud starti</t>
  </si>
  <si>
    <t>Kevo Kärp</t>
  </si>
  <si>
    <t>Marek Kasenurm</t>
  </si>
  <si>
    <t>1.</t>
  </si>
  <si>
    <t>2.</t>
  </si>
  <si>
    <t>3.</t>
  </si>
  <si>
    <t>4.</t>
  </si>
  <si>
    <t>5.</t>
  </si>
  <si>
    <t>6.</t>
  </si>
  <si>
    <t>2. round results / 2.  eelsõidu tulemused</t>
  </si>
  <si>
    <t>katkestas valli otsas</t>
  </si>
  <si>
    <t>ei startinud</t>
  </si>
  <si>
    <t>ei startinud - kiiver ei vastanud nõuetele</t>
  </si>
  <si>
    <t>katkestas - lahkus rajalt</t>
  </si>
  <si>
    <t>Rainis saonovs</t>
  </si>
  <si>
    <t>Vitalijus Plastinas</t>
  </si>
  <si>
    <t>Ugris Paurins</t>
  </si>
  <si>
    <t>sõidu tühistamine</t>
  </si>
  <si>
    <t>Virko juga</t>
  </si>
  <si>
    <t>Sten oja</t>
  </si>
  <si>
    <t>peakohtuniku otsusega +5sek</t>
  </si>
  <si>
    <t xml:space="preserve"> round results / eelsõitude tulemused</t>
  </si>
  <si>
    <t>1. round</t>
  </si>
  <si>
    <t>2.round</t>
  </si>
  <si>
    <t>3.round</t>
  </si>
  <si>
    <t>2 best rounds total</t>
  </si>
  <si>
    <t>Rainer Kenz</t>
  </si>
  <si>
    <t>katkestas - rehvi purunemine</t>
  </si>
  <si>
    <t>Rainis Saonovs</t>
  </si>
  <si>
    <t>3. round results / 3.  eelsõidu tulemused</t>
  </si>
  <si>
    <t>Fast 1600 B finaal</t>
  </si>
  <si>
    <t>Virginijus Gertomonas</t>
  </si>
  <si>
    <t>D1 A-finaal</t>
  </si>
  <si>
    <t>Super 2000 B-finaal</t>
  </si>
  <si>
    <t>Super 2000 A-finaal</t>
  </si>
  <si>
    <t>Open A-finaal</t>
  </si>
  <si>
    <t>5 ringil</t>
  </si>
  <si>
    <t>2 ringil</t>
  </si>
  <si>
    <t>Fast 1600 A-finaal</t>
  </si>
  <si>
    <t>7 ringil</t>
  </si>
  <si>
    <t>The 1. event of the NEZ Rallycross</t>
  </si>
  <si>
    <t>Laitse 2007</t>
  </si>
  <si>
    <t>1 ringil</t>
  </si>
  <si>
    <t>Reinis Safonovs</t>
  </si>
  <si>
    <t>Kazimieras Gudžiunas</t>
  </si>
  <si>
    <t xml:space="preserve">Fast 1600 </t>
  </si>
  <si>
    <t>Igors Gabecs</t>
  </si>
  <si>
    <t xml:space="preserve">Open </t>
  </si>
  <si>
    <t xml:space="preserve">D1 </t>
  </si>
  <si>
    <t xml:space="preserve">Super 2000 </t>
  </si>
  <si>
    <t xml:space="preserve">                       Championship 2007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</si>
</sst>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\,s"/>
    <numFmt numFmtId="165" formatCode="h:mm:ss.00"/>
    <numFmt numFmtId="166" formatCode="mm:ss.00"/>
    <numFmt numFmtId="167" formatCode="[$-425]d\.\ mmmm\ yyyy&quot;. a.&quot;"/>
    <numFmt numFmtId="168" formatCode="d\.mm\.yyyy;@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22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3" fillId="0" borderId="0" xfId="0" applyNumberFormat="1" applyFont="1" applyAlignment="1">
      <alignment horizontal="left"/>
    </xf>
    <xf numFmtId="0" fontId="21" fillId="0" borderId="0" xfId="55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0" xfId="55">
      <alignment/>
      <protection/>
    </xf>
    <xf numFmtId="0" fontId="15" fillId="0" borderId="0" xfId="55" applyFont="1" applyBorder="1" applyAlignment="1">
      <alignment horizontal="center"/>
      <protection/>
    </xf>
    <xf numFmtId="166" fontId="15" fillId="0" borderId="0" xfId="55" applyNumberFormat="1" applyFont="1" applyBorder="1" applyAlignment="1">
      <alignment horizontal="center"/>
      <protection/>
    </xf>
    <xf numFmtId="166" fontId="0" fillId="0" borderId="0" xfId="55" applyNumberFormat="1" applyAlignment="1">
      <alignment horizontal="center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left"/>
      <protection/>
    </xf>
    <xf numFmtId="0" fontId="0" fillId="0" borderId="0" xfId="55" applyFont="1">
      <alignment/>
      <protection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1">
      <selection activeCell="C43" sqref="C43"/>
    </sheetView>
  </sheetViews>
  <sheetFormatPr defaultColWidth="9.140625" defaultRowHeight="15"/>
  <cols>
    <col min="2" max="2" width="20.28125" style="0" bestFit="1" customWidth="1"/>
    <col min="4" max="4" width="30.421875" style="0" bestFit="1" customWidth="1"/>
    <col min="5" max="5" width="15.28125" style="0" bestFit="1" customWidth="1"/>
  </cols>
  <sheetData>
    <row r="2" spans="1:5" ht="20.25">
      <c r="A2" s="30" t="s">
        <v>1</v>
      </c>
      <c r="B2" s="30"/>
      <c r="C2" s="30"/>
      <c r="D2" s="30"/>
      <c r="E2" s="7"/>
    </row>
    <row r="3" spans="1:5" ht="18">
      <c r="A3" s="31" t="s">
        <v>23</v>
      </c>
      <c r="B3" s="31"/>
      <c r="C3" s="31"/>
      <c r="D3" s="31"/>
      <c r="E3" s="1"/>
    </row>
    <row r="4" spans="1:5" ht="18">
      <c r="A4" s="3" t="s">
        <v>51</v>
      </c>
      <c r="B4" s="3" t="s">
        <v>52</v>
      </c>
      <c r="C4" s="3" t="s">
        <v>50</v>
      </c>
      <c r="D4" s="2"/>
      <c r="E4" s="3" t="s">
        <v>49</v>
      </c>
    </row>
    <row r="5" spans="1:5" ht="14.25">
      <c r="A5" s="1">
        <v>106</v>
      </c>
      <c r="B5" s="5" t="s">
        <v>37</v>
      </c>
      <c r="C5" s="4">
        <v>0.0035046296296296297</v>
      </c>
      <c r="E5" s="1">
        <v>1</v>
      </c>
    </row>
    <row r="6" spans="1:5" ht="14.25">
      <c r="A6" s="1">
        <v>138</v>
      </c>
      <c r="B6" t="s">
        <v>42</v>
      </c>
      <c r="C6" s="4">
        <v>0.0035520833333333337</v>
      </c>
      <c r="E6" s="1">
        <v>2</v>
      </c>
    </row>
    <row r="7" spans="1:5" ht="14.25">
      <c r="A7" s="1">
        <v>135</v>
      </c>
      <c r="B7" t="s">
        <v>22</v>
      </c>
      <c r="C7" s="4">
        <v>0.0036631944444444446</v>
      </c>
      <c r="E7" s="1">
        <v>3</v>
      </c>
    </row>
    <row r="8" spans="1:5" ht="14.25">
      <c r="A8" s="1">
        <v>424</v>
      </c>
      <c r="B8" t="s">
        <v>40</v>
      </c>
      <c r="C8" s="4">
        <v>0.0037847222222222223</v>
      </c>
      <c r="E8" s="1">
        <v>4</v>
      </c>
    </row>
    <row r="9" spans="1:5" ht="14.25">
      <c r="A9" s="1">
        <v>266</v>
      </c>
      <c r="B9" t="s">
        <v>11</v>
      </c>
      <c r="C9" s="4">
        <v>0.003802083333333333</v>
      </c>
      <c r="E9" s="1">
        <v>5</v>
      </c>
    </row>
    <row r="10" spans="1:5" ht="14.25">
      <c r="A10" s="1">
        <v>203</v>
      </c>
      <c r="B10" t="s">
        <v>27</v>
      </c>
      <c r="C10" s="4">
        <v>0.0038113425925925923</v>
      </c>
      <c r="E10" s="1">
        <v>6</v>
      </c>
    </row>
    <row r="11" spans="1:5" ht="14.25">
      <c r="A11" s="1">
        <v>242</v>
      </c>
      <c r="B11" t="s">
        <v>16</v>
      </c>
      <c r="C11" s="4">
        <v>0.0038611111111111116</v>
      </c>
      <c r="E11" s="1">
        <v>7</v>
      </c>
    </row>
    <row r="12" spans="1:5" ht="14.25">
      <c r="A12" s="1">
        <v>427</v>
      </c>
      <c r="B12" t="s">
        <v>30</v>
      </c>
      <c r="C12" s="4">
        <v>0.0038784722222222224</v>
      </c>
      <c r="E12" s="1">
        <v>8</v>
      </c>
    </row>
    <row r="13" spans="1:5" ht="14.25">
      <c r="A13" s="1">
        <v>477</v>
      </c>
      <c r="B13" t="s">
        <v>39</v>
      </c>
      <c r="C13" s="4">
        <v>0.0038888888888888883</v>
      </c>
      <c r="E13" s="1">
        <v>9</v>
      </c>
    </row>
    <row r="14" spans="1:5" ht="14.25">
      <c r="A14" s="1">
        <v>469</v>
      </c>
      <c r="B14" t="s">
        <v>32</v>
      </c>
      <c r="C14" s="4">
        <v>0.003914351851851852</v>
      </c>
      <c r="E14" s="1">
        <v>10</v>
      </c>
    </row>
    <row r="15" spans="1:5" ht="14.25">
      <c r="A15" s="1">
        <v>377</v>
      </c>
      <c r="B15" t="s">
        <v>19</v>
      </c>
      <c r="C15" s="4">
        <v>0.003936342592592593</v>
      </c>
      <c r="E15" s="1">
        <v>11</v>
      </c>
    </row>
    <row r="16" spans="1:5" ht="14.25">
      <c r="A16" s="1">
        <v>299</v>
      </c>
      <c r="B16" t="s">
        <v>47</v>
      </c>
      <c r="C16" s="4">
        <v>0.003938657407407407</v>
      </c>
      <c r="E16" s="1">
        <v>12</v>
      </c>
    </row>
    <row r="17" spans="1:5" ht="14.25">
      <c r="A17" s="1">
        <v>425</v>
      </c>
      <c r="B17" t="s">
        <v>41</v>
      </c>
      <c r="C17" s="4">
        <v>0.0039641203703703705</v>
      </c>
      <c r="E17" s="1">
        <v>13</v>
      </c>
    </row>
    <row r="18" spans="1:5" ht="14.25">
      <c r="A18" s="1">
        <v>334</v>
      </c>
      <c r="B18" t="s">
        <v>20</v>
      </c>
      <c r="C18" s="4">
        <v>0.00397337962962963</v>
      </c>
      <c r="E18" s="1">
        <v>14</v>
      </c>
    </row>
    <row r="19" spans="1:5" ht="14.25">
      <c r="A19" s="1">
        <v>442</v>
      </c>
      <c r="B19" t="s">
        <v>35</v>
      </c>
      <c r="C19" s="4">
        <v>0.0039803240740740745</v>
      </c>
      <c r="E19" s="1">
        <v>15</v>
      </c>
    </row>
    <row r="20" spans="1:5" ht="14.25">
      <c r="A20" s="1">
        <v>437</v>
      </c>
      <c r="B20" s="5" t="s">
        <v>36</v>
      </c>
      <c r="C20" s="4">
        <v>0.003983796296296296</v>
      </c>
      <c r="E20" s="1">
        <v>16</v>
      </c>
    </row>
    <row r="21" spans="1:5" ht="14.25">
      <c r="A21" s="1">
        <v>291</v>
      </c>
      <c r="B21" t="s">
        <v>21</v>
      </c>
      <c r="C21" s="4">
        <v>0.004008101851851852</v>
      </c>
      <c r="D21" s="6" t="s">
        <v>25</v>
      </c>
      <c r="E21" s="1">
        <v>17</v>
      </c>
    </row>
    <row r="22" spans="1:5" ht="14.25">
      <c r="A22" s="1">
        <v>216</v>
      </c>
      <c r="B22" t="s">
        <v>46</v>
      </c>
      <c r="C22" s="4">
        <v>0.004015046296296296</v>
      </c>
      <c r="E22" s="1">
        <v>18</v>
      </c>
    </row>
    <row r="23" spans="1:5" ht="14.25">
      <c r="A23" s="1">
        <v>217</v>
      </c>
      <c r="B23" t="s">
        <v>48</v>
      </c>
      <c r="C23" s="4">
        <v>0.004017361111111111</v>
      </c>
      <c r="E23" s="1">
        <v>19</v>
      </c>
    </row>
    <row r="24" spans="1:5" ht="14.25">
      <c r="A24" s="1">
        <v>281</v>
      </c>
      <c r="B24" t="s">
        <v>14</v>
      </c>
      <c r="C24" s="4">
        <v>0.004039351851851852</v>
      </c>
      <c r="E24" s="1">
        <v>20</v>
      </c>
    </row>
    <row r="25" spans="1:5" ht="14.25">
      <c r="A25" s="1">
        <v>107</v>
      </c>
      <c r="B25" t="s">
        <v>28</v>
      </c>
      <c r="C25" s="4">
        <v>0.004060185185185185</v>
      </c>
      <c r="E25" s="1">
        <v>21</v>
      </c>
    </row>
    <row r="26" spans="1:5" ht="14.25">
      <c r="A26" s="1">
        <v>224</v>
      </c>
      <c r="B26" t="s">
        <v>38</v>
      </c>
      <c r="C26" s="4">
        <v>0.004116898148148148</v>
      </c>
      <c r="E26" s="1">
        <v>22</v>
      </c>
    </row>
    <row r="27" spans="1:5" ht="14.25">
      <c r="A27" s="1">
        <v>418</v>
      </c>
      <c r="B27" t="s">
        <v>29</v>
      </c>
      <c r="C27" s="4">
        <v>0.004131944444444444</v>
      </c>
      <c r="E27" s="1">
        <v>23</v>
      </c>
    </row>
    <row r="28" spans="1:5" ht="14.25">
      <c r="A28" s="1">
        <v>111</v>
      </c>
      <c r="B28" t="s">
        <v>33</v>
      </c>
      <c r="C28" s="4">
        <v>0.0042048611111111115</v>
      </c>
      <c r="E28" s="1">
        <v>24</v>
      </c>
    </row>
    <row r="29" spans="1:5" ht="14.25">
      <c r="A29" s="1">
        <v>210</v>
      </c>
      <c r="B29" t="s">
        <v>34</v>
      </c>
      <c r="C29" s="4">
        <v>0.004309027777777778</v>
      </c>
      <c r="E29" s="1">
        <v>25</v>
      </c>
    </row>
    <row r="30" spans="1:5" ht="14.25">
      <c r="A30" s="1">
        <v>333</v>
      </c>
      <c r="B30" t="s">
        <v>43</v>
      </c>
      <c r="C30" s="4">
        <v>0.004377314814814815</v>
      </c>
      <c r="E30" s="1">
        <v>26</v>
      </c>
    </row>
    <row r="31" spans="1:5" ht="14.25">
      <c r="A31" s="1">
        <v>313</v>
      </c>
      <c r="B31" t="s">
        <v>13</v>
      </c>
      <c r="C31" s="4" t="s">
        <v>24</v>
      </c>
      <c r="D31" t="s">
        <v>12</v>
      </c>
      <c r="E31" s="1">
        <v>35</v>
      </c>
    </row>
    <row r="32" spans="1:5" ht="14.25">
      <c r="A32" s="1">
        <v>340</v>
      </c>
      <c r="B32" t="s">
        <v>15</v>
      </c>
      <c r="C32" s="4" t="s">
        <v>24</v>
      </c>
      <c r="D32" t="s">
        <v>12</v>
      </c>
      <c r="E32" s="1">
        <v>35</v>
      </c>
    </row>
    <row r="33" spans="1:5" ht="14.25">
      <c r="A33" s="1">
        <v>417</v>
      </c>
      <c r="B33" t="s">
        <v>26</v>
      </c>
      <c r="C33" s="4" t="s">
        <v>24</v>
      </c>
      <c r="D33" t="s">
        <v>12</v>
      </c>
      <c r="E33" s="1">
        <v>35</v>
      </c>
    </row>
    <row r="34" spans="1:5" ht="14.25">
      <c r="A34" s="1">
        <v>211</v>
      </c>
      <c r="B34" t="s">
        <v>44</v>
      </c>
      <c r="C34" s="4" t="s">
        <v>24</v>
      </c>
      <c r="D34" t="s">
        <v>12</v>
      </c>
      <c r="E34" s="1">
        <v>35</v>
      </c>
    </row>
    <row r="35" spans="1:5" ht="14.25">
      <c r="A35" s="1">
        <v>231</v>
      </c>
      <c r="B35" t="s">
        <v>45</v>
      </c>
      <c r="C35" s="4" t="s">
        <v>24</v>
      </c>
      <c r="D35" t="s">
        <v>12</v>
      </c>
      <c r="E35" s="1">
        <v>35</v>
      </c>
    </row>
    <row r="36" spans="1:5" ht="14.25">
      <c r="A36" s="1">
        <v>405</v>
      </c>
      <c r="B36" t="s">
        <v>31</v>
      </c>
      <c r="C36" s="4" t="s">
        <v>24</v>
      </c>
      <c r="D36" t="s">
        <v>53</v>
      </c>
      <c r="E36" s="1">
        <v>37</v>
      </c>
    </row>
    <row r="37" spans="1:5" ht="14.25">
      <c r="A37" s="1">
        <v>339</v>
      </c>
      <c r="B37" t="s">
        <v>56</v>
      </c>
      <c r="C37" s="4" t="s">
        <v>24</v>
      </c>
      <c r="D37" t="s">
        <v>55</v>
      </c>
      <c r="E37" s="1">
        <v>37</v>
      </c>
    </row>
    <row r="38" spans="1:5" ht="14.25">
      <c r="A38" s="1">
        <v>241</v>
      </c>
      <c r="B38" t="s">
        <v>57</v>
      </c>
      <c r="C38" s="4" t="s">
        <v>24</v>
      </c>
      <c r="D38" t="s">
        <v>55</v>
      </c>
      <c r="E38" s="1">
        <v>37</v>
      </c>
    </row>
    <row r="39" spans="1:5" ht="14.25">
      <c r="A39" s="1">
        <v>202</v>
      </c>
      <c r="B39" t="s">
        <v>18</v>
      </c>
      <c r="C39" s="4" t="s">
        <v>24</v>
      </c>
      <c r="D39" t="s">
        <v>17</v>
      </c>
      <c r="E39" s="1">
        <v>40</v>
      </c>
    </row>
    <row r="50" spans="1:5" ht="20.25">
      <c r="A50" s="30" t="s">
        <v>1</v>
      </c>
      <c r="B50" s="30"/>
      <c r="C50" s="30"/>
      <c r="D50" s="30"/>
      <c r="E50" s="7"/>
    </row>
    <row r="51" spans="1:5" ht="18">
      <c r="A51" s="31" t="s">
        <v>23</v>
      </c>
      <c r="B51" s="31"/>
      <c r="C51" s="31"/>
      <c r="D51" s="31"/>
      <c r="E51" s="1"/>
    </row>
    <row r="52" spans="1:5" ht="18">
      <c r="A52" s="2"/>
      <c r="B52" s="2"/>
      <c r="C52" s="2" t="s">
        <v>54</v>
      </c>
      <c r="D52" s="2"/>
      <c r="E52" s="1"/>
    </row>
    <row r="54" spans="2:5" ht="14.25">
      <c r="B54" s="1" t="s">
        <v>58</v>
      </c>
      <c r="C54" s="1">
        <v>421</v>
      </c>
      <c r="D54" t="s">
        <v>8</v>
      </c>
      <c r="E54" s="4">
        <v>0.00396875</v>
      </c>
    </row>
    <row r="55" spans="2:5" ht="14.25">
      <c r="B55" s="1" t="s">
        <v>59</v>
      </c>
      <c r="C55" s="1">
        <v>451</v>
      </c>
      <c r="D55" t="s">
        <v>10</v>
      </c>
      <c r="E55" s="4">
        <v>0.003988425925925926</v>
      </c>
    </row>
    <row r="56" spans="2:5" ht="14.25">
      <c r="B56" s="1" t="s">
        <v>60</v>
      </c>
      <c r="C56" s="1">
        <v>411</v>
      </c>
      <c r="D56" t="s">
        <v>6</v>
      </c>
      <c r="E56" s="4">
        <v>0.004050925925925926</v>
      </c>
    </row>
    <row r="57" spans="2:5" ht="14.25">
      <c r="B57" s="1" t="s">
        <v>61</v>
      </c>
      <c r="C57" s="1">
        <v>408</v>
      </c>
      <c r="D57" t="s">
        <v>5</v>
      </c>
      <c r="E57" s="4">
        <v>0.004077546296296296</v>
      </c>
    </row>
    <row r="58" spans="2:5" ht="14.25">
      <c r="B58" s="1" t="s">
        <v>62</v>
      </c>
      <c r="C58" s="1">
        <v>471</v>
      </c>
      <c r="D58" t="s">
        <v>7</v>
      </c>
      <c r="E58" s="1" t="s">
        <v>24</v>
      </c>
    </row>
    <row r="59" spans="2:5" ht="14.25">
      <c r="B59" s="1" t="s">
        <v>63</v>
      </c>
      <c r="C59" s="1">
        <v>410</v>
      </c>
      <c r="D59" t="s">
        <v>9</v>
      </c>
      <c r="E59" s="1" t="s">
        <v>24</v>
      </c>
    </row>
  </sheetData>
  <sheetProtection/>
  <mergeCells count="4">
    <mergeCell ref="A2:D2"/>
    <mergeCell ref="A3:D3"/>
    <mergeCell ref="A50:D50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C40" sqref="C40"/>
    </sheetView>
  </sheetViews>
  <sheetFormatPr defaultColWidth="9.140625" defaultRowHeight="15"/>
  <cols>
    <col min="1" max="1" width="4.00390625" style="1" bestFit="1" customWidth="1"/>
    <col min="2" max="2" width="20.28125" style="0" bestFit="1" customWidth="1"/>
    <col min="3" max="3" width="11.8515625" style="0" customWidth="1"/>
    <col min="4" max="4" width="35.28125" style="0" customWidth="1"/>
    <col min="5" max="5" width="14.421875" style="1" bestFit="1" customWidth="1"/>
  </cols>
  <sheetData>
    <row r="2" spans="1:5" ht="20.25">
      <c r="A2" s="30" t="s">
        <v>1</v>
      </c>
      <c r="B2" s="30"/>
      <c r="C2" s="30"/>
      <c r="D2" s="30"/>
      <c r="E2" s="7"/>
    </row>
    <row r="3" spans="1:5" ht="18">
      <c r="A3" s="31" t="s">
        <v>64</v>
      </c>
      <c r="B3" s="31"/>
      <c r="C3" s="31"/>
      <c r="D3" s="31"/>
      <c r="E3" s="14">
        <v>39222</v>
      </c>
    </row>
    <row r="4" spans="1:4" ht="18">
      <c r="A4" s="2"/>
      <c r="B4" s="32" t="s">
        <v>0</v>
      </c>
      <c r="C4" s="31"/>
      <c r="D4" s="31"/>
    </row>
    <row r="5" spans="1:5" ht="18">
      <c r="A5" s="3" t="s">
        <v>51</v>
      </c>
      <c r="B5" s="3" t="s">
        <v>52</v>
      </c>
      <c r="C5" s="3" t="s">
        <v>50</v>
      </c>
      <c r="D5" s="2"/>
      <c r="E5" s="3" t="s">
        <v>49</v>
      </c>
    </row>
    <row r="6" spans="1:5" ht="14.25">
      <c r="A6">
        <v>138</v>
      </c>
      <c r="B6" t="s">
        <v>42</v>
      </c>
      <c r="C6" s="4">
        <v>0.0035208333333333337</v>
      </c>
      <c r="E6" s="1">
        <v>1</v>
      </c>
    </row>
    <row r="7" spans="1:5" ht="14.25">
      <c r="A7">
        <v>106</v>
      </c>
      <c r="B7" t="s">
        <v>37</v>
      </c>
      <c r="C7" s="4">
        <v>0.0035381944444444445</v>
      </c>
      <c r="E7" s="1">
        <v>2</v>
      </c>
    </row>
    <row r="8" spans="1:5" ht="14.25">
      <c r="A8">
        <v>135</v>
      </c>
      <c r="B8" t="s">
        <v>22</v>
      </c>
      <c r="C8" s="4">
        <v>0.003732638888888889</v>
      </c>
      <c r="E8" s="1">
        <v>3</v>
      </c>
    </row>
    <row r="9" spans="1:5" ht="14.25">
      <c r="A9">
        <v>202</v>
      </c>
      <c r="B9" t="s">
        <v>69</v>
      </c>
      <c r="C9" s="4">
        <v>0.003825231481481481</v>
      </c>
      <c r="E9" s="1">
        <v>4</v>
      </c>
    </row>
    <row r="10" spans="1:5" ht="14.25">
      <c r="A10">
        <v>424</v>
      </c>
      <c r="B10" t="s">
        <v>40</v>
      </c>
      <c r="C10" s="4">
        <v>0.003825231481481481</v>
      </c>
      <c r="E10" s="1">
        <v>5</v>
      </c>
    </row>
    <row r="11" spans="1:5" ht="14.25">
      <c r="A11">
        <v>211</v>
      </c>
      <c r="B11" t="s">
        <v>44</v>
      </c>
      <c r="C11" s="4">
        <v>0.003855324074074074</v>
      </c>
      <c r="E11" s="1">
        <v>6</v>
      </c>
    </row>
    <row r="12" spans="1:5" ht="14.25">
      <c r="A12">
        <v>266</v>
      </c>
      <c r="B12" t="s">
        <v>11</v>
      </c>
      <c r="C12" s="4">
        <v>0.0038622685185185184</v>
      </c>
      <c r="D12" t="s">
        <v>75</v>
      </c>
      <c r="E12" s="1">
        <v>7</v>
      </c>
    </row>
    <row r="13" spans="1:5" ht="14.25">
      <c r="A13">
        <v>203</v>
      </c>
      <c r="B13" t="s">
        <v>27</v>
      </c>
      <c r="C13" s="4">
        <v>0.0038819444444444444</v>
      </c>
      <c r="E13" s="1">
        <v>8</v>
      </c>
    </row>
    <row r="14" spans="1:5" ht="14.25">
      <c r="A14">
        <v>469</v>
      </c>
      <c r="B14" t="s">
        <v>32</v>
      </c>
      <c r="C14" s="4">
        <v>0.0038993055555555556</v>
      </c>
      <c r="E14" s="1">
        <v>9</v>
      </c>
    </row>
    <row r="15" spans="1:5" ht="14.25">
      <c r="A15">
        <v>377</v>
      </c>
      <c r="B15" t="s">
        <v>19</v>
      </c>
      <c r="C15" s="4">
        <v>0.003936342592592593</v>
      </c>
      <c r="E15" s="1">
        <v>10</v>
      </c>
    </row>
    <row r="16" spans="1:5" ht="14.25">
      <c r="A16">
        <v>299</v>
      </c>
      <c r="B16" t="s">
        <v>74</v>
      </c>
      <c r="C16" s="4">
        <v>0.0039490740740740745</v>
      </c>
      <c r="E16" s="1">
        <v>11</v>
      </c>
    </row>
    <row r="17" spans="1:5" ht="14.25">
      <c r="A17">
        <v>425</v>
      </c>
      <c r="B17" t="s">
        <v>41</v>
      </c>
      <c r="C17" s="4">
        <v>0.00397337962962963</v>
      </c>
      <c r="E17" s="1">
        <v>12</v>
      </c>
    </row>
    <row r="18" spans="1:5" ht="14.25">
      <c r="A18">
        <v>291</v>
      </c>
      <c r="B18" t="s">
        <v>21</v>
      </c>
      <c r="C18" s="4">
        <v>0.004001157407407407</v>
      </c>
      <c r="E18" s="1">
        <v>13</v>
      </c>
    </row>
    <row r="19" spans="1:5" ht="14.25">
      <c r="A19">
        <v>437</v>
      </c>
      <c r="B19" t="s">
        <v>36</v>
      </c>
      <c r="C19" s="4">
        <v>0.004025462962962963</v>
      </c>
      <c r="E19" s="1">
        <v>14</v>
      </c>
    </row>
    <row r="20" spans="1:5" ht="14.25">
      <c r="A20">
        <v>477</v>
      </c>
      <c r="B20" t="s">
        <v>39</v>
      </c>
      <c r="C20" s="4">
        <v>0.004043981481481481</v>
      </c>
      <c r="E20" s="1">
        <v>15</v>
      </c>
    </row>
    <row r="21" spans="1:5" ht="14.25">
      <c r="A21">
        <v>216</v>
      </c>
      <c r="B21" t="s">
        <v>46</v>
      </c>
      <c r="C21" s="4">
        <v>0.004054398148148148</v>
      </c>
      <c r="E21" s="1">
        <v>16</v>
      </c>
    </row>
    <row r="22" spans="1:5" ht="14.25">
      <c r="A22">
        <v>333</v>
      </c>
      <c r="B22" t="s">
        <v>43</v>
      </c>
      <c r="C22" s="4">
        <v>0.004079861111111111</v>
      </c>
      <c r="E22" s="1">
        <v>17</v>
      </c>
    </row>
    <row r="23" spans="1:5" ht="14.25">
      <c r="A23" s="11">
        <v>442</v>
      </c>
      <c r="B23" s="11" t="s">
        <v>73</v>
      </c>
      <c r="C23" s="12">
        <v>0.004079861111111111</v>
      </c>
      <c r="D23" s="11"/>
      <c r="E23" s="1">
        <v>18</v>
      </c>
    </row>
    <row r="24" spans="1:5" ht="14.25">
      <c r="A24">
        <v>281</v>
      </c>
      <c r="B24" t="s">
        <v>14</v>
      </c>
      <c r="C24" s="4">
        <v>0.0040810185185185185</v>
      </c>
      <c r="E24" s="1">
        <v>19</v>
      </c>
    </row>
    <row r="25" spans="1:5" ht="14.25">
      <c r="A25" s="11">
        <v>334</v>
      </c>
      <c r="B25" s="11" t="s">
        <v>20</v>
      </c>
      <c r="C25" s="12">
        <v>0.004094907407407407</v>
      </c>
      <c r="D25" s="11"/>
      <c r="E25" s="1">
        <v>20</v>
      </c>
    </row>
    <row r="26" spans="1:5" ht="14.25">
      <c r="A26">
        <v>405</v>
      </c>
      <c r="B26" t="s">
        <v>31</v>
      </c>
      <c r="C26" s="4">
        <v>0.004111111111111111</v>
      </c>
      <c r="E26" s="1">
        <v>21</v>
      </c>
    </row>
    <row r="27" spans="1:5" ht="14.25">
      <c r="A27">
        <v>217</v>
      </c>
      <c r="B27" t="s">
        <v>48</v>
      </c>
      <c r="C27" s="4">
        <v>0.0041273148148148146</v>
      </c>
      <c r="E27" s="1">
        <v>22</v>
      </c>
    </row>
    <row r="28" spans="1:5" ht="14.25">
      <c r="A28">
        <v>418</v>
      </c>
      <c r="B28" t="s">
        <v>29</v>
      </c>
      <c r="C28" s="4">
        <v>0.004148148148148148</v>
      </c>
      <c r="E28" s="1">
        <v>23</v>
      </c>
    </row>
    <row r="29" spans="1:5" ht="14.25">
      <c r="A29">
        <v>107</v>
      </c>
      <c r="B29" t="s">
        <v>70</v>
      </c>
      <c r="C29" s="4">
        <v>0.004151620370370371</v>
      </c>
      <c r="E29" s="1">
        <v>24</v>
      </c>
    </row>
    <row r="30" spans="1:5" ht="14.25">
      <c r="A30">
        <v>417</v>
      </c>
      <c r="B30" t="s">
        <v>26</v>
      </c>
      <c r="C30" s="4">
        <v>0.004181712962962963</v>
      </c>
      <c r="E30" s="1">
        <v>25</v>
      </c>
    </row>
    <row r="31" spans="1:5" ht="14.25">
      <c r="A31">
        <v>210</v>
      </c>
      <c r="B31" t="s">
        <v>34</v>
      </c>
      <c r="C31" s="4">
        <v>0.004236111111111111</v>
      </c>
      <c r="E31" s="1">
        <v>26</v>
      </c>
    </row>
    <row r="32" spans="1:5" ht="14.25">
      <c r="A32">
        <v>339</v>
      </c>
      <c r="B32" t="s">
        <v>56</v>
      </c>
      <c r="C32" s="4">
        <v>0.004252314814814815</v>
      </c>
      <c r="E32" s="1">
        <v>27</v>
      </c>
    </row>
    <row r="33" spans="1:5" ht="14.25">
      <c r="A33">
        <v>340</v>
      </c>
      <c r="B33" t="s">
        <v>15</v>
      </c>
      <c r="C33" s="4">
        <v>0.004253472222222222</v>
      </c>
      <c r="E33" s="1">
        <v>28</v>
      </c>
    </row>
    <row r="34" spans="1:5" ht="14.25">
      <c r="A34">
        <v>111</v>
      </c>
      <c r="B34" t="s">
        <v>33</v>
      </c>
      <c r="C34" s="4">
        <v>0.0042743055555555555</v>
      </c>
      <c r="E34" s="1">
        <v>29</v>
      </c>
    </row>
    <row r="35" spans="1:5" ht="14.25">
      <c r="A35">
        <v>231</v>
      </c>
      <c r="B35" t="s">
        <v>45</v>
      </c>
      <c r="C35" s="4" t="s">
        <v>24</v>
      </c>
      <c r="D35" t="s">
        <v>68</v>
      </c>
      <c r="E35" s="1">
        <v>33</v>
      </c>
    </row>
    <row r="36" spans="1:5" ht="14.25">
      <c r="A36">
        <v>242</v>
      </c>
      <c r="B36" t="s">
        <v>16</v>
      </c>
      <c r="C36" s="4" t="s">
        <v>24</v>
      </c>
      <c r="D36" t="s">
        <v>12</v>
      </c>
      <c r="E36" s="1">
        <v>33</v>
      </c>
    </row>
    <row r="37" spans="1:5" ht="14.25">
      <c r="A37">
        <v>427</v>
      </c>
      <c r="B37" t="s">
        <v>30</v>
      </c>
      <c r="C37" s="4" t="s">
        <v>24</v>
      </c>
      <c r="D37" t="s">
        <v>12</v>
      </c>
      <c r="E37" s="1">
        <v>33</v>
      </c>
    </row>
    <row r="38" spans="1:5" ht="14.25">
      <c r="A38">
        <v>224</v>
      </c>
      <c r="B38" t="s">
        <v>71</v>
      </c>
      <c r="C38" s="4" t="s">
        <v>24</v>
      </c>
      <c r="D38" t="s">
        <v>72</v>
      </c>
      <c r="E38" s="1">
        <v>38</v>
      </c>
    </row>
    <row r="41" ht="14.25">
      <c r="C41" s="4"/>
    </row>
    <row r="42" ht="14.25">
      <c r="C42" s="4"/>
    </row>
    <row r="51" spans="1:5" ht="20.25">
      <c r="A51" s="30" t="s">
        <v>1</v>
      </c>
      <c r="B51" s="30"/>
      <c r="C51" s="30"/>
      <c r="D51" s="30"/>
      <c r="E51" s="7"/>
    </row>
    <row r="52" spans="1:5" ht="18">
      <c r="A52" s="31" t="s">
        <v>64</v>
      </c>
      <c r="B52" s="31"/>
      <c r="C52" s="31"/>
      <c r="D52" s="31"/>
      <c r="E52" s="14">
        <v>39222</v>
      </c>
    </row>
    <row r="53" spans="1:4" ht="18">
      <c r="A53" s="2"/>
      <c r="B53" s="2"/>
      <c r="C53" s="8" t="s">
        <v>54</v>
      </c>
      <c r="D53" s="2"/>
    </row>
    <row r="54" spans="1:5" ht="14.25">
      <c r="A54"/>
      <c r="E54"/>
    </row>
    <row r="55" spans="1:5" ht="14.25">
      <c r="A55">
        <v>471</v>
      </c>
      <c r="B55" t="s">
        <v>7</v>
      </c>
      <c r="C55" s="4">
        <v>0.004130787037037037</v>
      </c>
      <c r="E55" s="1" t="s">
        <v>58</v>
      </c>
    </row>
    <row r="56" spans="1:5" ht="14.25">
      <c r="A56">
        <v>408</v>
      </c>
      <c r="B56" t="s">
        <v>5</v>
      </c>
      <c r="C56" s="4">
        <v>0.004162037037037037</v>
      </c>
      <c r="E56" s="1" t="s">
        <v>59</v>
      </c>
    </row>
    <row r="57" spans="1:5" ht="14.25">
      <c r="A57">
        <v>411</v>
      </c>
      <c r="B57" t="s">
        <v>6</v>
      </c>
      <c r="C57" s="4">
        <v>0.004193287037037037</v>
      </c>
      <c r="E57" s="1" t="s">
        <v>60</v>
      </c>
    </row>
    <row r="58" spans="1:5" ht="14.25">
      <c r="A58">
        <v>421</v>
      </c>
      <c r="B58" t="s">
        <v>8</v>
      </c>
      <c r="C58" s="4">
        <v>0.00421875</v>
      </c>
      <c r="E58" s="1" t="s">
        <v>61</v>
      </c>
    </row>
    <row r="59" spans="1:5" ht="14.25">
      <c r="A59">
        <v>451</v>
      </c>
      <c r="B59" t="s">
        <v>10</v>
      </c>
      <c r="C59" s="4" t="s">
        <v>24</v>
      </c>
      <c r="D59" t="s">
        <v>65</v>
      </c>
      <c r="E59" s="1" t="s">
        <v>62</v>
      </c>
    </row>
    <row r="60" spans="1:5" ht="14.25">
      <c r="A60">
        <v>410</v>
      </c>
      <c r="B60" t="s">
        <v>9</v>
      </c>
      <c r="C60" s="4" t="s">
        <v>24</v>
      </c>
      <c r="D60" t="s">
        <v>67</v>
      </c>
      <c r="E60" s="1" t="s">
        <v>63</v>
      </c>
    </row>
  </sheetData>
  <sheetProtection/>
  <mergeCells count="5">
    <mergeCell ref="A2:D2"/>
    <mergeCell ref="A3:D3"/>
    <mergeCell ref="A51:D51"/>
    <mergeCell ref="A52:D5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0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.00390625" style="1" bestFit="1" customWidth="1"/>
    <col min="2" max="2" width="20.28125" style="0" bestFit="1" customWidth="1"/>
    <col min="3" max="3" width="11.8515625" style="0" customWidth="1"/>
    <col min="4" max="4" width="35.28125" style="0" customWidth="1"/>
    <col min="5" max="5" width="14.421875" style="1" bestFit="1" customWidth="1"/>
  </cols>
  <sheetData>
    <row r="2" spans="1:5" ht="20.25">
      <c r="A2" s="30" t="s">
        <v>1</v>
      </c>
      <c r="B2" s="30"/>
      <c r="C2" s="30"/>
      <c r="D2" s="30"/>
      <c r="E2" s="7"/>
    </row>
    <row r="3" spans="1:5" ht="18">
      <c r="A3" s="31" t="s">
        <v>84</v>
      </c>
      <c r="B3" s="31"/>
      <c r="C3" s="31"/>
      <c r="D3" s="31"/>
      <c r="E3" s="14">
        <v>39222</v>
      </c>
    </row>
    <row r="4" spans="1:4" ht="18">
      <c r="A4" s="2"/>
      <c r="B4" s="32" t="s">
        <v>0</v>
      </c>
      <c r="C4" s="31"/>
      <c r="D4" s="31"/>
    </row>
    <row r="5" spans="1:5" ht="18">
      <c r="A5" s="3" t="s">
        <v>51</v>
      </c>
      <c r="B5" s="3" t="s">
        <v>52</v>
      </c>
      <c r="C5" s="3" t="s">
        <v>50</v>
      </c>
      <c r="D5" s="2"/>
      <c r="E5" s="3" t="s">
        <v>49</v>
      </c>
    </row>
    <row r="6" spans="1:5" ht="14.25">
      <c r="A6">
        <v>202</v>
      </c>
      <c r="B6" t="s">
        <v>83</v>
      </c>
      <c r="C6" s="4">
        <v>0.0037361111111111106</v>
      </c>
      <c r="E6" s="1">
        <v>1</v>
      </c>
    </row>
    <row r="7" spans="1:5" ht="14.25">
      <c r="A7">
        <v>266</v>
      </c>
      <c r="B7" t="s">
        <v>11</v>
      </c>
      <c r="C7" s="4">
        <v>0.003802083333333333</v>
      </c>
      <c r="E7" s="1">
        <v>2</v>
      </c>
    </row>
    <row r="8" spans="1:5" ht="14.25">
      <c r="A8">
        <v>211</v>
      </c>
      <c r="B8" t="s">
        <v>44</v>
      </c>
      <c r="C8" s="4">
        <v>0.003840277777777778</v>
      </c>
      <c r="E8" s="1">
        <v>3</v>
      </c>
    </row>
    <row r="9" spans="1:5" ht="14.25">
      <c r="A9">
        <v>203</v>
      </c>
      <c r="B9" t="s">
        <v>27</v>
      </c>
      <c r="C9" s="4">
        <v>0.0038530092592592596</v>
      </c>
      <c r="E9" s="1">
        <v>4</v>
      </c>
    </row>
    <row r="10" spans="1:5" ht="14.25">
      <c r="A10">
        <v>477</v>
      </c>
      <c r="B10" t="s">
        <v>39</v>
      </c>
      <c r="C10" s="4">
        <v>0.003975694444444444</v>
      </c>
      <c r="E10" s="1">
        <v>5</v>
      </c>
    </row>
    <row r="11" spans="1:5" ht="14.25">
      <c r="A11">
        <v>425</v>
      </c>
      <c r="B11" t="s">
        <v>41</v>
      </c>
      <c r="C11" s="4">
        <v>0.003984953703703703</v>
      </c>
      <c r="E11" s="1">
        <v>6</v>
      </c>
    </row>
    <row r="12" spans="1:5" ht="14.25">
      <c r="A12">
        <v>299</v>
      </c>
      <c r="B12" t="s">
        <v>47</v>
      </c>
      <c r="C12" s="4">
        <v>0.004006944444444444</v>
      </c>
      <c r="D12" s="17"/>
      <c r="E12" s="1">
        <v>7</v>
      </c>
    </row>
    <row r="13" spans="1:5" ht="14.25">
      <c r="A13">
        <v>242</v>
      </c>
      <c r="B13" t="s">
        <v>16</v>
      </c>
      <c r="C13" s="4">
        <v>0.004020833333333334</v>
      </c>
      <c r="E13" s="1">
        <v>8</v>
      </c>
    </row>
    <row r="14" spans="1:5" ht="14.25">
      <c r="A14">
        <v>217</v>
      </c>
      <c r="B14" t="s">
        <v>48</v>
      </c>
      <c r="C14" s="4">
        <v>0.004105324074074075</v>
      </c>
      <c r="E14" s="1">
        <v>9</v>
      </c>
    </row>
    <row r="15" spans="1:5" ht="14.25">
      <c r="A15">
        <v>437</v>
      </c>
      <c r="B15" t="s">
        <v>36</v>
      </c>
      <c r="C15" s="4">
        <v>0.004114583333333333</v>
      </c>
      <c r="E15" s="1">
        <v>10</v>
      </c>
    </row>
    <row r="16" spans="1:5" ht="14.25">
      <c r="A16">
        <v>224</v>
      </c>
      <c r="B16" t="s">
        <v>38</v>
      </c>
      <c r="C16" s="4">
        <v>0.004158564814814815</v>
      </c>
      <c r="E16" s="1">
        <v>11</v>
      </c>
    </row>
    <row r="17" spans="1:5" ht="14.25">
      <c r="A17">
        <v>417</v>
      </c>
      <c r="B17" t="s">
        <v>26</v>
      </c>
      <c r="C17" s="4">
        <v>0.004168981481481481</v>
      </c>
      <c r="E17" s="1">
        <v>12</v>
      </c>
    </row>
    <row r="18" spans="1:5" ht="14.25">
      <c r="A18">
        <v>281</v>
      </c>
      <c r="B18" t="s">
        <v>14</v>
      </c>
      <c r="C18" s="4">
        <v>0.004181712962962963</v>
      </c>
      <c r="E18" s="1">
        <v>13</v>
      </c>
    </row>
    <row r="19" spans="1:5" ht="14.25">
      <c r="A19">
        <v>339</v>
      </c>
      <c r="B19" t="s">
        <v>56</v>
      </c>
      <c r="C19" s="4">
        <v>0.004182870370370371</v>
      </c>
      <c r="E19" s="1">
        <v>14</v>
      </c>
    </row>
    <row r="20" spans="1:5" ht="14.25">
      <c r="A20">
        <v>231</v>
      </c>
      <c r="B20" t="s">
        <v>45</v>
      </c>
      <c r="C20" s="4">
        <v>0.004216435185185185</v>
      </c>
      <c r="E20" s="1">
        <v>15</v>
      </c>
    </row>
    <row r="21" spans="1:5" ht="14.25">
      <c r="A21">
        <v>340</v>
      </c>
      <c r="B21" t="s">
        <v>15</v>
      </c>
      <c r="C21" s="4">
        <v>0.00424074074074074</v>
      </c>
      <c r="E21" s="1">
        <v>16</v>
      </c>
    </row>
    <row r="22" spans="1:5" ht="14.25">
      <c r="A22">
        <v>333</v>
      </c>
      <c r="B22" t="s">
        <v>43</v>
      </c>
      <c r="C22" s="4">
        <v>0.00428587962962963</v>
      </c>
      <c r="E22" s="1">
        <v>17</v>
      </c>
    </row>
    <row r="23" spans="1:5" ht="14.25">
      <c r="A23">
        <v>334</v>
      </c>
      <c r="B23" t="s">
        <v>81</v>
      </c>
      <c r="C23" s="4">
        <v>0.004296296296296296</v>
      </c>
      <c r="E23" s="1">
        <v>18</v>
      </c>
    </row>
    <row r="24" spans="1:5" ht="14.25">
      <c r="A24">
        <v>210</v>
      </c>
      <c r="B24" t="s">
        <v>34</v>
      </c>
      <c r="C24" s="4">
        <v>0.004310185185185185</v>
      </c>
      <c r="E24" s="1">
        <v>19</v>
      </c>
    </row>
    <row r="25" spans="1:5" ht="14.25">
      <c r="A25">
        <v>418</v>
      </c>
      <c r="B25" t="s">
        <v>29</v>
      </c>
      <c r="C25" s="4">
        <v>0.004315972222222222</v>
      </c>
      <c r="E25" s="1">
        <v>20</v>
      </c>
    </row>
    <row r="26" spans="1:5" ht="14.25">
      <c r="A26">
        <v>405</v>
      </c>
      <c r="B26" t="s">
        <v>31</v>
      </c>
      <c r="C26" s="4">
        <v>0.0043287037037037035</v>
      </c>
      <c r="E26" s="1">
        <v>21</v>
      </c>
    </row>
    <row r="27" spans="1:5" ht="14.25">
      <c r="A27">
        <v>427</v>
      </c>
      <c r="B27" t="s">
        <v>30</v>
      </c>
      <c r="C27" s="4" t="s">
        <v>24</v>
      </c>
      <c r="D27" t="s">
        <v>12</v>
      </c>
      <c r="E27" s="1">
        <v>33</v>
      </c>
    </row>
    <row r="28" spans="1:5" ht="14.25">
      <c r="A28">
        <v>216</v>
      </c>
      <c r="B28" t="s">
        <v>46</v>
      </c>
      <c r="C28" s="4" t="s">
        <v>24</v>
      </c>
      <c r="D28" t="s">
        <v>12</v>
      </c>
      <c r="E28" s="1">
        <v>33</v>
      </c>
    </row>
    <row r="29" spans="1:5" ht="14.25">
      <c r="A29">
        <v>469</v>
      </c>
      <c r="B29" t="s">
        <v>32</v>
      </c>
      <c r="C29" s="4" t="s">
        <v>24</v>
      </c>
      <c r="D29" t="s">
        <v>12</v>
      </c>
      <c r="E29" s="1">
        <v>33</v>
      </c>
    </row>
    <row r="30" spans="1:5" ht="14.25">
      <c r="A30">
        <v>291</v>
      </c>
      <c r="B30" t="s">
        <v>21</v>
      </c>
      <c r="C30" s="4" t="s">
        <v>24</v>
      </c>
      <c r="D30" t="s">
        <v>82</v>
      </c>
      <c r="E30" s="1">
        <v>33</v>
      </c>
    </row>
    <row r="31" spans="1:5" ht="14.25">
      <c r="A31" s="1">
        <v>111</v>
      </c>
      <c r="B31" t="s">
        <v>33</v>
      </c>
      <c r="C31" s="4" t="s">
        <v>24</v>
      </c>
      <c r="D31" t="s">
        <v>66</v>
      </c>
      <c r="E31" s="1">
        <v>35</v>
      </c>
    </row>
    <row r="32" spans="1:5" ht="14.25">
      <c r="A32" s="1">
        <v>377</v>
      </c>
      <c r="B32" t="s">
        <v>19</v>
      </c>
      <c r="C32" s="4" t="s">
        <v>24</v>
      </c>
      <c r="D32" t="s">
        <v>66</v>
      </c>
      <c r="E32" s="1">
        <v>35</v>
      </c>
    </row>
    <row r="33" spans="1:5" ht="14.25">
      <c r="A33" s="1">
        <v>135</v>
      </c>
      <c r="B33" t="s">
        <v>22</v>
      </c>
      <c r="C33" s="4" t="s">
        <v>24</v>
      </c>
      <c r="D33" t="s">
        <v>66</v>
      </c>
      <c r="E33" s="1">
        <v>35</v>
      </c>
    </row>
    <row r="34" spans="1:5" ht="14.25">
      <c r="A34" s="1">
        <v>106</v>
      </c>
      <c r="B34" t="s">
        <v>37</v>
      </c>
      <c r="C34" s="4" t="s">
        <v>24</v>
      </c>
      <c r="D34" t="s">
        <v>66</v>
      </c>
      <c r="E34" s="1">
        <v>35</v>
      </c>
    </row>
    <row r="35" spans="1:5" ht="14.25">
      <c r="A35" s="1">
        <v>138</v>
      </c>
      <c r="B35" t="s">
        <v>42</v>
      </c>
      <c r="C35" s="4" t="s">
        <v>24</v>
      </c>
      <c r="D35" t="s">
        <v>66</v>
      </c>
      <c r="E35" s="1">
        <v>35</v>
      </c>
    </row>
    <row r="36" spans="1:5" ht="14.25">
      <c r="A36" s="1">
        <v>107</v>
      </c>
      <c r="B36" t="s">
        <v>28</v>
      </c>
      <c r="C36" s="4" t="s">
        <v>24</v>
      </c>
      <c r="D36" t="s">
        <v>66</v>
      </c>
      <c r="E36" s="1">
        <v>35</v>
      </c>
    </row>
    <row r="37" spans="1:5" ht="14.25">
      <c r="A37" s="1">
        <v>442</v>
      </c>
      <c r="B37" t="s">
        <v>35</v>
      </c>
      <c r="C37" s="4" t="s">
        <v>24</v>
      </c>
      <c r="D37" t="s">
        <v>66</v>
      </c>
      <c r="E37" s="1">
        <v>35</v>
      </c>
    </row>
    <row r="38" spans="1:5" ht="14.25">
      <c r="A38" s="1">
        <v>424</v>
      </c>
      <c r="B38" t="s">
        <v>40</v>
      </c>
      <c r="C38" s="4" t="s">
        <v>24</v>
      </c>
      <c r="D38" t="s">
        <v>66</v>
      </c>
      <c r="E38" s="1">
        <v>35</v>
      </c>
    </row>
    <row r="39" ht="14.25">
      <c r="C39" s="4"/>
    </row>
    <row r="40" ht="14.25">
      <c r="C40" s="4"/>
    </row>
    <row r="41" ht="14.25">
      <c r="C41" s="4"/>
    </row>
    <row r="42" ht="14.25">
      <c r="C42" s="4"/>
    </row>
    <row r="43" ht="14.25">
      <c r="C43" s="4"/>
    </row>
    <row r="44" ht="14.25">
      <c r="C44" s="4"/>
    </row>
    <row r="45" ht="14.25">
      <c r="C45" s="4"/>
    </row>
    <row r="46" ht="14.25">
      <c r="C46" s="4"/>
    </row>
    <row r="47" ht="14.25">
      <c r="C47" s="4"/>
    </row>
    <row r="48" ht="14.25">
      <c r="C48" s="4"/>
    </row>
    <row r="49" ht="14.25">
      <c r="C49" s="4"/>
    </row>
    <row r="51" spans="1:5" ht="20.25">
      <c r="A51" s="30" t="s">
        <v>1</v>
      </c>
      <c r="B51" s="30"/>
      <c r="C51" s="30"/>
      <c r="D51" s="30"/>
      <c r="E51" s="7"/>
    </row>
    <row r="52" spans="1:5" ht="18">
      <c r="A52" s="31" t="s">
        <v>84</v>
      </c>
      <c r="B52" s="31"/>
      <c r="C52" s="31"/>
      <c r="D52" s="31"/>
      <c r="E52" s="14">
        <v>39222</v>
      </c>
    </row>
    <row r="53" spans="1:4" ht="18">
      <c r="A53" s="2"/>
      <c r="B53" s="2"/>
      <c r="C53" s="8" t="s">
        <v>54</v>
      </c>
      <c r="D53" s="2"/>
    </row>
    <row r="54" spans="1:5" ht="15">
      <c r="A54" s="15" t="s">
        <v>2</v>
      </c>
      <c r="B54" s="15" t="s">
        <v>4</v>
      </c>
      <c r="C54" s="16" t="s">
        <v>3</v>
      </c>
      <c r="E54"/>
    </row>
    <row r="55" spans="1:5" ht="14.25">
      <c r="A55">
        <v>411</v>
      </c>
      <c r="B55" t="s">
        <v>6</v>
      </c>
      <c r="C55" s="4">
        <v>0.004226851851851852</v>
      </c>
      <c r="E55" s="1" t="s">
        <v>58</v>
      </c>
    </row>
    <row r="56" spans="1:5" ht="14.25">
      <c r="A56">
        <v>471</v>
      </c>
      <c r="B56" t="s">
        <v>7</v>
      </c>
      <c r="C56" s="4">
        <v>0.0042986111111111116</v>
      </c>
      <c r="E56" s="1" t="s">
        <v>59</v>
      </c>
    </row>
    <row r="57" spans="1:5" ht="14.25">
      <c r="A57">
        <v>451</v>
      </c>
      <c r="B57" t="s">
        <v>10</v>
      </c>
      <c r="C57" s="4">
        <v>0.004337962962962963</v>
      </c>
      <c r="E57" s="1" t="s">
        <v>60</v>
      </c>
    </row>
    <row r="58" spans="1:5" ht="14.25">
      <c r="A58">
        <v>421</v>
      </c>
      <c r="B58" t="s">
        <v>8</v>
      </c>
      <c r="C58" s="4">
        <v>0.004363425925925926</v>
      </c>
      <c r="E58" s="1" t="s">
        <v>61</v>
      </c>
    </row>
    <row r="59" spans="1:5" ht="14.25">
      <c r="A59">
        <v>410</v>
      </c>
      <c r="B59" t="s">
        <v>9</v>
      </c>
      <c r="C59" s="4">
        <v>0.004440972222222222</v>
      </c>
      <c r="E59" s="1" t="s">
        <v>62</v>
      </c>
    </row>
    <row r="60" spans="1:5" ht="14.25">
      <c r="A60">
        <v>408</v>
      </c>
      <c r="B60" t="s">
        <v>5</v>
      </c>
      <c r="C60" s="4">
        <v>0.004646990740740741</v>
      </c>
      <c r="E60" s="1" t="s">
        <v>63</v>
      </c>
    </row>
  </sheetData>
  <sheetProtection/>
  <mergeCells count="5">
    <mergeCell ref="A52:D52"/>
    <mergeCell ref="A2:D2"/>
    <mergeCell ref="A3:D3"/>
    <mergeCell ref="B4:D4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00390625" style="1" bestFit="1" customWidth="1"/>
    <col min="2" max="2" width="20.28125" style="0" bestFit="1" customWidth="1"/>
    <col min="3" max="3" width="11.8515625" style="0" customWidth="1"/>
    <col min="4" max="4" width="13.7109375" style="1" customWidth="1"/>
    <col min="5" max="5" width="11.8515625" style="0" customWidth="1"/>
    <col min="6" max="6" width="13.7109375" style="1" customWidth="1"/>
    <col min="7" max="7" width="11.8515625" style="0" customWidth="1"/>
    <col min="8" max="8" width="13.57421875" style="1" customWidth="1"/>
    <col min="9" max="9" width="17.7109375" style="1" bestFit="1" customWidth="1"/>
    <col min="10" max="10" width="11.00390625" style="0" customWidth="1"/>
  </cols>
  <sheetData>
    <row r="1" spans="1:9" ht="20.25">
      <c r="A1" s="30" t="s">
        <v>1</v>
      </c>
      <c r="B1" s="30"/>
      <c r="C1" s="30"/>
      <c r="D1" s="30"/>
      <c r="E1" s="30"/>
      <c r="F1" s="30"/>
      <c r="G1" s="30"/>
      <c r="H1" s="30"/>
      <c r="I1" s="30"/>
    </row>
    <row r="2" spans="1:10" ht="18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13">
        <f ca="1">NOW()</f>
        <v>39223.79883460648</v>
      </c>
    </row>
    <row r="3" spans="1:9" ht="18">
      <c r="A3" s="2"/>
      <c r="B3" s="32" t="s">
        <v>0</v>
      </c>
      <c r="C3" s="31"/>
      <c r="D3" s="31"/>
      <c r="E3" s="31"/>
      <c r="F3" s="31"/>
      <c r="G3" s="31"/>
      <c r="H3" s="31"/>
      <c r="I3" s="31"/>
    </row>
    <row r="4" spans="1:9" ht="18">
      <c r="A4" s="2"/>
      <c r="B4" s="8"/>
      <c r="C4" s="31" t="s">
        <v>77</v>
      </c>
      <c r="D4" s="31"/>
      <c r="E4" s="31" t="s">
        <v>78</v>
      </c>
      <c r="F4" s="31"/>
      <c r="G4" s="31" t="s">
        <v>79</v>
      </c>
      <c r="H4" s="31"/>
      <c r="I4" s="1" t="s">
        <v>80</v>
      </c>
    </row>
    <row r="5" spans="1:9" ht="15">
      <c r="A5" s="3" t="s">
        <v>51</v>
      </c>
      <c r="B5" s="3" t="s">
        <v>52</v>
      </c>
      <c r="C5" s="3" t="s">
        <v>50</v>
      </c>
      <c r="D5" s="3" t="s">
        <v>49</v>
      </c>
      <c r="E5" s="3" t="s">
        <v>50</v>
      </c>
      <c r="F5" s="3" t="s">
        <v>49</v>
      </c>
      <c r="G5" s="3" t="s">
        <v>50</v>
      </c>
      <c r="H5" s="3" t="s">
        <v>49</v>
      </c>
      <c r="I5" s="3" t="s">
        <v>49</v>
      </c>
    </row>
    <row r="6" spans="1:9" ht="14.25">
      <c r="A6">
        <v>106</v>
      </c>
      <c r="B6" t="s">
        <v>37</v>
      </c>
      <c r="C6" s="4">
        <f>VLOOKUP(A6,'1eelsoit final'!$A$5:$E$39,3,FALSE)</f>
        <v>0.0035046296296296297</v>
      </c>
      <c r="D6" s="1">
        <f>VLOOKUP(A6,'1eelsoit final'!$A$5:$E$39,5,FALSE)</f>
        <v>1</v>
      </c>
      <c r="E6" s="4">
        <f>VLOOKUP(A6,'2eelsõit final'!A7:E39,3,FALSE)</f>
        <v>0.0035381944444444445</v>
      </c>
      <c r="F6" s="1">
        <f>VLOOKUP(A6,'2eelsõit final'!A7:E39,5,FALSE)</f>
        <v>2</v>
      </c>
      <c r="G6" s="4" t="str">
        <f>VLOOKUP(A6,'3eelsõit final'!$A$6:$E$38,3,FALSE)</f>
        <v>-</v>
      </c>
      <c r="H6" s="1">
        <f>VLOOKUP(A6,'3eelsõit final'!$A$6:$E$38,5,FALSE)</f>
        <v>35</v>
      </c>
      <c r="I6" s="1">
        <f aca="true" t="shared" si="0" ref="I6:I38">SUM(D6,F6,H6)-MAX(D6,F6,H6)</f>
        <v>3</v>
      </c>
    </row>
    <row r="7" spans="1:9" ht="14.25">
      <c r="A7">
        <v>138</v>
      </c>
      <c r="B7" t="s">
        <v>42</v>
      </c>
      <c r="C7" s="4">
        <f>VLOOKUP(A7,'1eelsoit final'!$A$5:$E$39,3,FALSE)</f>
        <v>0.0035520833333333337</v>
      </c>
      <c r="D7" s="1">
        <f>VLOOKUP(A7,'1eelsoit final'!$A$5:$E$39,5,FALSE)</f>
        <v>2</v>
      </c>
      <c r="E7" s="4">
        <f>VLOOKUP(A7,'2eelsõit final'!A6:E38,3,FALSE)</f>
        <v>0.0035208333333333337</v>
      </c>
      <c r="F7" s="1">
        <f>VLOOKUP(A7,'2eelsõit final'!A6:E38,5,FALSE)</f>
        <v>1</v>
      </c>
      <c r="G7" s="4" t="str">
        <f>VLOOKUP(A7,'3eelsõit final'!$A$6:$E$38,3,FALSE)</f>
        <v>-</v>
      </c>
      <c r="H7" s="1">
        <f>VLOOKUP(A7,'3eelsõit final'!$A$6:$E$38,5,FALSE)</f>
        <v>35</v>
      </c>
      <c r="I7" s="1">
        <f t="shared" si="0"/>
        <v>3</v>
      </c>
    </row>
    <row r="8" spans="1:9" ht="14.25">
      <c r="A8">
        <v>202</v>
      </c>
      <c r="B8" t="s">
        <v>69</v>
      </c>
      <c r="C8" s="4" t="str">
        <f>VLOOKUP(A8,'1eelsoit final'!$A$5:$E$39,3,FALSE)</f>
        <v>-</v>
      </c>
      <c r="D8" s="1">
        <f>VLOOKUP(A8,'1eelsoit final'!$A$5:$E$39,5,FALSE)</f>
        <v>40</v>
      </c>
      <c r="E8" s="4">
        <f>VLOOKUP(A8,'2eelsõit final'!A9:E41,3,FALSE)</f>
        <v>0.003825231481481481</v>
      </c>
      <c r="F8" s="1">
        <f>VLOOKUP(A8,'2eelsõit final'!A9:E41,5,FALSE)</f>
        <v>4</v>
      </c>
      <c r="G8" s="4">
        <f>VLOOKUP(A8,'3eelsõit final'!$A$6:$E$38,3,FALSE)</f>
        <v>0.0037361111111111106</v>
      </c>
      <c r="H8" s="1">
        <f>VLOOKUP(A8,'3eelsõit final'!$A$6:$E$38,5,FALSE)</f>
        <v>1</v>
      </c>
      <c r="I8" s="1">
        <f t="shared" si="0"/>
        <v>5</v>
      </c>
    </row>
    <row r="9" spans="1:9" ht="14.25">
      <c r="A9">
        <v>135</v>
      </c>
      <c r="B9" t="s">
        <v>22</v>
      </c>
      <c r="C9" s="4">
        <f>VLOOKUP(A9,'1eelsoit final'!$A$5:$E$39,3,FALSE)</f>
        <v>0.0036631944444444446</v>
      </c>
      <c r="D9" s="1">
        <f>VLOOKUP(A9,'1eelsoit final'!$A$5:$E$39,5,FALSE)</f>
        <v>3</v>
      </c>
      <c r="E9" s="4">
        <f>VLOOKUP(A9,'2eelsõit final'!A8:E40,3,FALSE)</f>
        <v>0.003732638888888889</v>
      </c>
      <c r="F9" s="1">
        <f>VLOOKUP(A9,'2eelsõit final'!A8:E40,5,FALSE)</f>
        <v>3</v>
      </c>
      <c r="G9" s="4" t="str">
        <f>VLOOKUP(A9,'3eelsõit final'!$A$6:$E$38,3,FALSE)</f>
        <v>-</v>
      </c>
      <c r="H9" s="1">
        <f>VLOOKUP(A9,'3eelsõit final'!$A$6:$E$38,5,FALSE)</f>
        <v>35</v>
      </c>
      <c r="I9" s="1">
        <f t="shared" si="0"/>
        <v>6</v>
      </c>
    </row>
    <row r="10" spans="1:9" ht="14.25">
      <c r="A10">
        <v>266</v>
      </c>
      <c r="B10" t="s">
        <v>11</v>
      </c>
      <c r="C10" s="4">
        <f>VLOOKUP(A10,'1eelsoit final'!$A$5:$E$39,3,FALSE)</f>
        <v>0.003802083333333333</v>
      </c>
      <c r="D10" s="1">
        <f>VLOOKUP(A10,'1eelsoit final'!$A$5:$E$39,5,FALSE)</f>
        <v>5</v>
      </c>
      <c r="E10" s="4">
        <f>VLOOKUP(A10,'2eelsõit final'!A12:E44,3,FALSE)</f>
        <v>0.0038622685185185184</v>
      </c>
      <c r="F10" s="1">
        <f>VLOOKUP(A10,'2eelsõit final'!A12:E44,5,FALSE)</f>
        <v>7</v>
      </c>
      <c r="G10" s="4">
        <f>VLOOKUP(A10,'3eelsõit final'!$A$6:$E$38,3,FALSE)</f>
        <v>0.003802083333333333</v>
      </c>
      <c r="H10" s="1">
        <f>VLOOKUP(A10,'3eelsõit final'!$A$6:$E$38,5,FALSE)</f>
        <v>2</v>
      </c>
      <c r="I10" s="1">
        <f t="shared" si="0"/>
        <v>7</v>
      </c>
    </row>
    <row r="11" spans="1:9" ht="14.25">
      <c r="A11">
        <v>424</v>
      </c>
      <c r="B11" t="s">
        <v>40</v>
      </c>
      <c r="C11" s="4">
        <f>VLOOKUP(A11,'1eelsoit final'!$A$5:$E$39,3,FALSE)</f>
        <v>0.0037847222222222223</v>
      </c>
      <c r="D11" s="1">
        <f>VLOOKUP(A11,'1eelsoit final'!$A$5:$E$39,5,FALSE)</f>
        <v>4</v>
      </c>
      <c r="E11" s="4">
        <f>VLOOKUP(A11,'2eelsõit final'!A10:E42,3,FALSE)</f>
        <v>0.003825231481481481</v>
      </c>
      <c r="F11" s="1">
        <f>VLOOKUP(A11,'2eelsõit final'!A10:E42,5,FALSE)</f>
        <v>5</v>
      </c>
      <c r="G11" s="4" t="str">
        <f>VLOOKUP(A11,'3eelsõit final'!$A$6:$E$38,3,FALSE)</f>
        <v>-</v>
      </c>
      <c r="H11" s="1">
        <f>VLOOKUP(A11,'3eelsõit final'!$A$6:$E$38,5,FALSE)</f>
        <v>35</v>
      </c>
      <c r="I11" s="1">
        <f t="shared" si="0"/>
        <v>9</v>
      </c>
    </row>
    <row r="12" spans="1:9" ht="14.25">
      <c r="A12">
        <v>211</v>
      </c>
      <c r="B12" t="s">
        <v>44</v>
      </c>
      <c r="C12" s="4" t="str">
        <f>VLOOKUP(A12,'1eelsoit final'!$A$5:$E$39,3,FALSE)</f>
        <v>-</v>
      </c>
      <c r="D12" s="1">
        <f>VLOOKUP(A12,'1eelsoit final'!$A$5:$E$39,5,FALSE)</f>
        <v>35</v>
      </c>
      <c r="E12" s="4">
        <f>VLOOKUP(A12,'2eelsõit final'!A11:E43,3,FALSE)</f>
        <v>0.003855324074074074</v>
      </c>
      <c r="F12" s="1">
        <f>VLOOKUP(A12,'2eelsõit final'!A11:E43,5,FALSE)</f>
        <v>6</v>
      </c>
      <c r="G12" s="4">
        <f>VLOOKUP(A12,'3eelsõit final'!$A$6:$E$38,3,FALSE)</f>
        <v>0.003840277777777778</v>
      </c>
      <c r="H12" s="1">
        <f>VLOOKUP(A12,'3eelsõit final'!$A$6:$E$38,5,FALSE)</f>
        <v>3</v>
      </c>
      <c r="I12" s="1">
        <f t="shared" si="0"/>
        <v>9</v>
      </c>
    </row>
    <row r="13" spans="1:9" ht="14.25">
      <c r="A13">
        <v>203</v>
      </c>
      <c r="B13" t="s">
        <v>27</v>
      </c>
      <c r="C13" s="4">
        <f>VLOOKUP(A13,'1eelsoit final'!$A$5:$E$39,3,FALSE)</f>
        <v>0.0038113425925925923</v>
      </c>
      <c r="D13" s="1">
        <f>VLOOKUP(A13,'1eelsoit final'!$A$5:$E$39,5,FALSE)</f>
        <v>6</v>
      </c>
      <c r="E13" s="4">
        <f>VLOOKUP(A13,'2eelsõit final'!A13:E45,3,FALSE)</f>
        <v>0.0038819444444444444</v>
      </c>
      <c r="F13" s="1">
        <f>VLOOKUP(A13,'2eelsõit final'!A13:E45,5,FALSE)</f>
        <v>8</v>
      </c>
      <c r="G13" s="4">
        <f>VLOOKUP(A13,'3eelsõit final'!$A$6:$E$38,3,FALSE)</f>
        <v>0.0038530092592592596</v>
      </c>
      <c r="H13" s="1">
        <f>VLOOKUP(A13,'3eelsõit final'!$A$6:$E$38,5,FALSE)</f>
        <v>4</v>
      </c>
      <c r="I13" s="1">
        <f t="shared" si="0"/>
        <v>10</v>
      </c>
    </row>
    <row r="14" spans="1:9" ht="14.25">
      <c r="A14">
        <v>477</v>
      </c>
      <c r="B14" t="s">
        <v>39</v>
      </c>
      <c r="C14" s="4">
        <f>VLOOKUP(A14,'1eelsoit final'!$A$5:$E$39,3,FALSE)</f>
        <v>0.0038888888888888883</v>
      </c>
      <c r="D14" s="1">
        <f>VLOOKUP(A14,'1eelsoit final'!$A$5:$E$39,5,FALSE)</f>
        <v>9</v>
      </c>
      <c r="E14" s="4">
        <f>VLOOKUP(A14,'2eelsõit final'!A20:E52,3,FALSE)</f>
        <v>0.004043981481481481</v>
      </c>
      <c r="F14" s="1">
        <f>VLOOKUP(A14,'2eelsõit final'!A20:E52,5,FALSE)</f>
        <v>15</v>
      </c>
      <c r="G14" s="4">
        <f>VLOOKUP(A14,'3eelsõit final'!$A$6:$E$38,3,FALSE)</f>
        <v>0.003975694444444444</v>
      </c>
      <c r="H14" s="1">
        <f>VLOOKUP(A14,'3eelsõit final'!$A$6:$E$38,5,FALSE)</f>
        <v>5</v>
      </c>
      <c r="I14" s="1">
        <f t="shared" si="0"/>
        <v>14</v>
      </c>
    </row>
    <row r="15" spans="1:9" ht="14.25">
      <c r="A15">
        <v>242</v>
      </c>
      <c r="B15" t="s">
        <v>16</v>
      </c>
      <c r="C15" s="4">
        <f>VLOOKUP(A15,'1eelsoit final'!$A$5:$E$39,3,FALSE)</f>
        <v>0.0038611111111111116</v>
      </c>
      <c r="D15" s="1">
        <f>VLOOKUP(A15,'1eelsoit final'!$A$5:$E$39,5,FALSE)</f>
        <v>7</v>
      </c>
      <c r="E15" s="4" t="str">
        <f>VLOOKUP(A15,'2eelsõit final'!A36:E68,3,FALSE)</f>
        <v>-</v>
      </c>
      <c r="F15" s="1">
        <f>VLOOKUP(A15,'2eelsõit final'!A36:E68,5,FALSE)</f>
        <v>33</v>
      </c>
      <c r="G15" s="4">
        <f>VLOOKUP(A15,'3eelsõit final'!$A$6:$E$38,3,FALSE)</f>
        <v>0.004020833333333334</v>
      </c>
      <c r="H15" s="1">
        <f>VLOOKUP(A15,'3eelsõit final'!$A$6:$E$38,5,FALSE)</f>
        <v>8</v>
      </c>
      <c r="I15" s="1">
        <f t="shared" si="0"/>
        <v>15</v>
      </c>
    </row>
    <row r="16" spans="1:9" ht="14.25">
      <c r="A16">
        <v>299</v>
      </c>
      <c r="B16" t="s">
        <v>74</v>
      </c>
      <c r="C16" s="4">
        <f>VLOOKUP(A16,'1eelsoit final'!$A$5:$E$39,3,FALSE)</f>
        <v>0.003938657407407407</v>
      </c>
      <c r="D16" s="1">
        <f>VLOOKUP(A16,'1eelsoit final'!$A$5:$E$39,5,FALSE)</f>
        <v>12</v>
      </c>
      <c r="E16" s="4">
        <f>VLOOKUP(A16,'2eelsõit final'!A16:E48,3,FALSE)</f>
        <v>0.0039490740740740745</v>
      </c>
      <c r="F16" s="1">
        <f>VLOOKUP(A16,'2eelsõit final'!A16:E48,5,FALSE)</f>
        <v>11</v>
      </c>
      <c r="G16" s="4">
        <f>VLOOKUP(A16,'3eelsõit final'!$A$6:$E$38,3,FALSE)</f>
        <v>0.004006944444444444</v>
      </c>
      <c r="H16" s="1">
        <f>VLOOKUP(A16,'3eelsõit final'!$A$6:$E$38,5,FALSE)</f>
        <v>7</v>
      </c>
      <c r="I16" s="1">
        <f t="shared" si="0"/>
        <v>18</v>
      </c>
    </row>
    <row r="17" spans="1:9" ht="14.25">
      <c r="A17">
        <v>425</v>
      </c>
      <c r="B17" t="s">
        <v>41</v>
      </c>
      <c r="C17" s="4">
        <f>VLOOKUP(A17,'1eelsoit final'!$A$5:$E$39,3,FALSE)</f>
        <v>0.0039641203703703705</v>
      </c>
      <c r="D17" s="1">
        <f>VLOOKUP(A17,'1eelsoit final'!$A$5:$E$39,5,FALSE)</f>
        <v>13</v>
      </c>
      <c r="E17" s="4">
        <f>VLOOKUP(A17,'2eelsõit final'!A17:E49,3,FALSE)</f>
        <v>0.00397337962962963</v>
      </c>
      <c r="F17" s="1">
        <f>VLOOKUP(A17,'2eelsõit final'!A17:E49,5,FALSE)</f>
        <v>12</v>
      </c>
      <c r="G17" s="4">
        <f>VLOOKUP(A17,'3eelsõit final'!$A$6:$E$38,3,FALSE)</f>
        <v>0.003984953703703703</v>
      </c>
      <c r="H17" s="1">
        <f>VLOOKUP(A17,'3eelsõit final'!$A$6:$E$38,5,FALSE)</f>
        <v>6</v>
      </c>
      <c r="I17" s="1">
        <f t="shared" si="0"/>
        <v>18</v>
      </c>
    </row>
    <row r="18" spans="1:9" ht="14.25">
      <c r="A18">
        <v>469</v>
      </c>
      <c r="B18" t="s">
        <v>32</v>
      </c>
      <c r="C18" s="4">
        <f>VLOOKUP(A18,'1eelsoit final'!$A$5:$E$39,3,FALSE)</f>
        <v>0.003914351851851852</v>
      </c>
      <c r="D18" s="1">
        <f>VLOOKUP(A18,'1eelsoit final'!$A$5:$E$39,5,FALSE)</f>
        <v>10</v>
      </c>
      <c r="E18" s="4">
        <f>VLOOKUP(A18,'2eelsõit final'!A14:E46,3,FALSE)</f>
        <v>0.0038993055555555556</v>
      </c>
      <c r="F18" s="1">
        <f>VLOOKUP(A18,'2eelsõit final'!A14:E46,5,FALSE)</f>
        <v>9</v>
      </c>
      <c r="G18" s="4" t="str">
        <f>VLOOKUP(A18,'3eelsõit final'!$A$6:$E$38,3,FALSE)</f>
        <v>-</v>
      </c>
      <c r="H18" s="1">
        <f>VLOOKUP(A18,'3eelsõit final'!$A$6:$E$38,5,FALSE)</f>
        <v>33</v>
      </c>
      <c r="I18" s="1">
        <f t="shared" si="0"/>
        <v>19</v>
      </c>
    </row>
    <row r="19" spans="1:9" ht="14.25">
      <c r="A19">
        <v>377</v>
      </c>
      <c r="B19" t="s">
        <v>19</v>
      </c>
      <c r="C19" s="4">
        <f>VLOOKUP(A19,'1eelsoit final'!$A$5:$E$39,3,FALSE)</f>
        <v>0.003936342592592593</v>
      </c>
      <c r="D19" s="1">
        <f>VLOOKUP(A19,'1eelsoit final'!$A$5:$E$39,5,FALSE)</f>
        <v>11</v>
      </c>
      <c r="E19" s="4">
        <f>VLOOKUP(A19,'2eelsõit final'!A15:E47,3,FALSE)</f>
        <v>0.003936342592592593</v>
      </c>
      <c r="F19" s="1">
        <f>VLOOKUP(A19,'2eelsõit final'!A15:E47,5,FALSE)</f>
        <v>10</v>
      </c>
      <c r="G19" s="4" t="str">
        <f>VLOOKUP(A19,'3eelsõit final'!$A$6:$E$38,3,FALSE)</f>
        <v>-</v>
      </c>
      <c r="H19" s="1">
        <f>VLOOKUP(A19,'3eelsõit final'!$A$6:$E$38,5,FALSE)</f>
        <v>35</v>
      </c>
      <c r="I19" s="1">
        <f t="shared" si="0"/>
        <v>21</v>
      </c>
    </row>
    <row r="20" spans="1:9" ht="14.25">
      <c r="A20">
        <v>437</v>
      </c>
      <c r="B20" t="s">
        <v>36</v>
      </c>
      <c r="C20" s="4">
        <f>VLOOKUP(A20,'1eelsoit final'!$A$5:$E$39,3,FALSE)</f>
        <v>0.003983796296296296</v>
      </c>
      <c r="D20" s="1">
        <f>VLOOKUP(A20,'1eelsoit final'!$A$5:$E$39,5,FALSE)</f>
        <v>16</v>
      </c>
      <c r="E20" s="4">
        <f>VLOOKUP(A20,'2eelsõit final'!A19:E51,3,FALSE)</f>
        <v>0.004025462962962963</v>
      </c>
      <c r="F20" s="1">
        <f>VLOOKUP(A20,'2eelsõit final'!A19:E51,5,FALSE)</f>
        <v>14</v>
      </c>
      <c r="G20" s="4">
        <f>VLOOKUP(A20,'3eelsõit final'!$A$6:$E$38,3,FALSE)</f>
        <v>0.004114583333333333</v>
      </c>
      <c r="H20" s="1">
        <f>VLOOKUP(A20,'3eelsõit final'!$A$6:$E$38,5,FALSE)</f>
        <v>10</v>
      </c>
      <c r="I20" s="1">
        <f t="shared" si="0"/>
        <v>24</v>
      </c>
    </row>
    <row r="21" spans="1:9" ht="14.25">
      <c r="A21">
        <v>217</v>
      </c>
      <c r="B21" t="s">
        <v>48</v>
      </c>
      <c r="C21" s="4">
        <f>VLOOKUP(A21,'1eelsoit final'!$A$5:$E$39,3,FALSE)</f>
        <v>0.004017361111111111</v>
      </c>
      <c r="D21" s="1">
        <f>VLOOKUP(A21,'1eelsoit final'!$A$5:$E$39,5,FALSE)</f>
        <v>19</v>
      </c>
      <c r="E21" s="4">
        <f>VLOOKUP(A21,'2eelsõit final'!A27:E59,3,FALSE)</f>
        <v>0.0041273148148148146</v>
      </c>
      <c r="F21" s="1">
        <f>VLOOKUP(A21,'2eelsõit final'!A27:E59,5,FALSE)</f>
        <v>22</v>
      </c>
      <c r="G21" s="4">
        <f>VLOOKUP(A21,'3eelsõit final'!$A$6:$E$38,3,FALSE)</f>
        <v>0.004105324074074075</v>
      </c>
      <c r="H21" s="1">
        <f>VLOOKUP(A21,'3eelsõit final'!$A$6:$E$38,5,FALSE)</f>
        <v>9</v>
      </c>
      <c r="I21" s="1">
        <f t="shared" si="0"/>
        <v>28</v>
      </c>
    </row>
    <row r="22" spans="1:9" ht="14.25">
      <c r="A22">
        <v>291</v>
      </c>
      <c r="B22" t="s">
        <v>21</v>
      </c>
      <c r="C22" s="4">
        <f>VLOOKUP(A22,'1eelsoit final'!$A$5:$E$39,3,FALSE)</f>
        <v>0.004008101851851852</v>
      </c>
      <c r="D22" s="1">
        <f>VLOOKUP(A22,'1eelsoit final'!$A$5:$E$39,5,FALSE)</f>
        <v>17</v>
      </c>
      <c r="E22" s="4">
        <f>VLOOKUP(A22,'2eelsõit final'!A18:E50,3,FALSE)</f>
        <v>0.004001157407407407</v>
      </c>
      <c r="F22" s="1">
        <f>VLOOKUP(A22,'2eelsõit final'!A18:E50,5,FALSE)</f>
        <v>13</v>
      </c>
      <c r="G22" s="4" t="str">
        <f>VLOOKUP(A22,'3eelsõit final'!$A$6:$E$38,3,FALSE)</f>
        <v>-</v>
      </c>
      <c r="H22" s="1">
        <f>VLOOKUP(A22,'3eelsõit final'!$A$6:$E$38,5,FALSE)</f>
        <v>33</v>
      </c>
      <c r="I22" s="1">
        <f t="shared" si="0"/>
        <v>30</v>
      </c>
    </row>
    <row r="23" spans="1:9" ht="14.25">
      <c r="A23" s="11">
        <v>334</v>
      </c>
      <c r="B23" s="11" t="s">
        <v>20</v>
      </c>
      <c r="C23" s="4">
        <f>VLOOKUP(A23,'1eelsoit final'!$A$5:$E$39,3,FALSE)</f>
        <v>0.00397337962962963</v>
      </c>
      <c r="D23" s="1">
        <f>VLOOKUP(A23,'1eelsoit final'!$A$5:$E$39,5,FALSE)</f>
        <v>14</v>
      </c>
      <c r="E23" s="4">
        <f>VLOOKUP(A23,'2eelsõit final'!A25:E57,3,FALSE)</f>
        <v>0.004094907407407407</v>
      </c>
      <c r="F23" s="1">
        <f>VLOOKUP(A23,'2eelsõit final'!A25:E57,5,FALSE)</f>
        <v>20</v>
      </c>
      <c r="G23" s="4">
        <f>VLOOKUP(A23,'3eelsõit final'!$A$6:$E$38,3,FALSE)</f>
        <v>0.004296296296296296</v>
      </c>
      <c r="H23" s="1">
        <f>VLOOKUP(A23,'3eelsõit final'!$A$6:$E$38,5,FALSE)</f>
        <v>18</v>
      </c>
      <c r="I23" s="1">
        <f t="shared" si="0"/>
        <v>32</v>
      </c>
    </row>
    <row r="24" spans="1:9" ht="14.25">
      <c r="A24">
        <v>281</v>
      </c>
      <c r="B24" t="s">
        <v>14</v>
      </c>
      <c r="C24" s="4">
        <f>VLOOKUP(A24,'1eelsoit final'!$A$5:$E$39,3,FALSE)</f>
        <v>0.004039351851851852</v>
      </c>
      <c r="D24" s="1">
        <f>VLOOKUP(A24,'1eelsoit final'!$A$5:$E$39,5,FALSE)</f>
        <v>20</v>
      </c>
      <c r="E24" s="4">
        <f>VLOOKUP(A24,'2eelsõit final'!A24:E56,3,FALSE)</f>
        <v>0.0040810185185185185</v>
      </c>
      <c r="F24" s="1">
        <f>VLOOKUP(A24,'2eelsõit final'!A24:E56,5,FALSE)</f>
        <v>19</v>
      </c>
      <c r="G24" s="4">
        <f>VLOOKUP(A24,'3eelsõit final'!$A$6:$E$38,3,FALSE)</f>
        <v>0.004181712962962963</v>
      </c>
      <c r="H24" s="1">
        <f>VLOOKUP(A24,'3eelsõit final'!$A$6:$E$38,5,FALSE)</f>
        <v>13</v>
      </c>
      <c r="I24" s="1">
        <f t="shared" si="0"/>
        <v>32</v>
      </c>
    </row>
    <row r="25" spans="1:9" ht="14.25">
      <c r="A25" s="11">
        <v>442</v>
      </c>
      <c r="B25" s="11" t="s">
        <v>73</v>
      </c>
      <c r="C25" s="4">
        <f>VLOOKUP(A25,'1eelsoit final'!$A$5:$E$39,3,FALSE)</f>
        <v>0.0039803240740740745</v>
      </c>
      <c r="D25" s="1">
        <f>VLOOKUP(A25,'1eelsoit final'!$A$5:$E$39,5,FALSE)</f>
        <v>15</v>
      </c>
      <c r="E25" s="4">
        <f>VLOOKUP(A25,'2eelsõit final'!A23:E55,3,FALSE)</f>
        <v>0.004079861111111111</v>
      </c>
      <c r="F25" s="1">
        <f>VLOOKUP(A25,'2eelsõit final'!A23:E55,5,FALSE)</f>
        <v>18</v>
      </c>
      <c r="G25" s="4" t="str">
        <f>VLOOKUP(A25,'3eelsõit final'!$A$6:$E$38,3,FALSE)</f>
        <v>-</v>
      </c>
      <c r="H25" s="1">
        <f>VLOOKUP(A25,'3eelsõit final'!$A$6:$E$38,5,FALSE)</f>
        <v>35</v>
      </c>
      <c r="I25" s="1">
        <f t="shared" si="0"/>
        <v>33</v>
      </c>
    </row>
    <row r="26" spans="1:9" ht="14.25">
      <c r="A26">
        <v>224</v>
      </c>
      <c r="B26" t="s">
        <v>71</v>
      </c>
      <c r="C26" s="4">
        <f>VLOOKUP(A26,'1eelsoit final'!$A$5:$E$39,3,FALSE)</f>
        <v>0.004116898148148148</v>
      </c>
      <c r="D26" s="1">
        <f>VLOOKUP(A26,'1eelsoit final'!$A$5:$E$39,5,FALSE)</f>
        <v>22</v>
      </c>
      <c r="E26" s="4" t="str">
        <f>VLOOKUP(A26,'2eelsõit final'!A38:E70,3,FALSE)</f>
        <v>-</v>
      </c>
      <c r="F26" s="1">
        <f>VLOOKUP(A26,'2eelsõit final'!A38:E70,5,FALSE)</f>
        <v>38</v>
      </c>
      <c r="G26" s="4">
        <f>VLOOKUP(A26,'3eelsõit final'!$A$6:$E$38,3,FALSE)</f>
        <v>0.004158564814814815</v>
      </c>
      <c r="H26" s="1">
        <f>VLOOKUP(A26,'3eelsõit final'!$A$6:$E$38,5,FALSE)</f>
        <v>11</v>
      </c>
      <c r="I26" s="1">
        <f t="shared" si="0"/>
        <v>33</v>
      </c>
    </row>
    <row r="27" spans="1:9" ht="14.25">
      <c r="A27">
        <v>216</v>
      </c>
      <c r="B27" t="s">
        <v>46</v>
      </c>
      <c r="C27" s="4">
        <f>VLOOKUP(A27,'1eelsoit final'!$A$5:$E$39,3,FALSE)</f>
        <v>0.004015046296296296</v>
      </c>
      <c r="D27" s="1">
        <f>VLOOKUP(A27,'1eelsoit final'!$A$5:$E$39,5,FALSE)</f>
        <v>18</v>
      </c>
      <c r="E27" s="4">
        <f>VLOOKUP(A27,'2eelsõit final'!A21:E53,3,FALSE)</f>
        <v>0.004054398148148148</v>
      </c>
      <c r="F27" s="1">
        <f>VLOOKUP(A27,'2eelsõit final'!A21:E53,5,FALSE)</f>
        <v>16</v>
      </c>
      <c r="G27" s="4" t="str">
        <f>VLOOKUP(A27,'3eelsõit final'!$A$6:$E$38,3,FALSE)</f>
        <v>-</v>
      </c>
      <c r="H27" s="1">
        <f>VLOOKUP(A27,'3eelsõit final'!$A$6:$E$38,5,FALSE)</f>
        <v>33</v>
      </c>
      <c r="I27" s="1">
        <f t="shared" si="0"/>
        <v>34</v>
      </c>
    </row>
    <row r="28" spans="1:9" ht="14.25">
      <c r="A28">
        <v>333</v>
      </c>
      <c r="B28" t="s">
        <v>43</v>
      </c>
      <c r="C28" s="4">
        <f>VLOOKUP(A28,'1eelsoit final'!$A$5:$E$39,3,FALSE)</f>
        <v>0.004377314814814815</v>
      </c>
      <c r="D28" s="1">
        <f>VLOOKUP(A28,'1eelsoit final'!$A$5:$E$39,5,FALSE)</f>
        <v>26</v>
      </c>
      <c r="E28" s="4">
        <f>VLOOKUP(A28,'2eelsõit final'!A22:E54,3,FALSE)</f>
        <v>0.004079861111111111</v>
      </c>
      <c r="F28" s="1">
        <f>VLOOKUP(A28,'2eelsõit final'!A22:E54,5,FALSE)</f>
        <v>17</v>
      </c>
      <c r="G28" s="4">
        <f>VLOOKUP(A28,'3eelsõit final'!$A$6:$E$38,3,FALSE)</f>
        <v>0.00428587962962963</v>
      </c>
      <c r="H28" s="1">
        <f>VLOOKUP(A28,'3eelsõit final'!$A$6:$E$38,5,FALSE)</f>
        <v>17</v>
      </c>
      <c r="I28" s="1">
        <f t="shared" si="0"/>
        <v>34</v>
      </c>
    </row>
    <row r="29" spans="1:9" ht="14.25">
      <c r="A29">
        <v>417</v>
      </c>
      <c r="B29" t="s">
        <v>26</v>
      </c>
      <c r="C29" s="4" t="str">
        <f>VLOOKUP(A29,'1eelsoit final'!$A$5:$E$39,3,FALSE)</f>
        <v>-</v>
      </c>
      <c r="D29" s="1">
        <f>VLOOKUP(A29,'1eelsoit final'!$A$5:$E$39,5,FALSE)</f>
        <v>35</v>
      </c>
      <c r="E29" s="4">
        <f>VLOOKUP(A29,'2eelsõit final'!A30:E62,3,FALSE)</f>
        <v>0.004181712962962963</v>
      </c>
      <c r="F29" s="1">
        <f>VLOOKUP(A29,'2eelsõit final'!A30:E62,5,FALSE)</f>
        <v>25</v>
      </c>
      <c r="G29" s="4">
        <f>VLOOKUP(A29,'3eelsõit final'!$A$6:$E$38,3,FALSE)</f>
        <v>0.004168981481481481</v>
      </c>
      <c r="H29" s="1">
        <f>VLOOKUP(A29,'3eelsõit final'!$A$6:$E$38,5,FALSE)</f>
        <v>12</v>
      </c>
      <c r="I29" s="1">
        <f t="shared" si="0"/>
        <v>37</v>
      </c>
    </row>
    <row r="30" spans="1:9" ht="14.25">
      <c r="A30">
        <v>427</v>
      </c>
      <c r="B30" t="s">
        <v>30</v>
      </c>
      <c r="C30" s="4">
        <f>VLOOKUP(A30,'1eelsoit final'!$A$5:$E$39,3,FALSE)</f>
        <v>0.0038784722222222224</v>
      </c>
      <c r="D30" s="1">
        <f>VLOOKUP(A30,'1eelsoit final'!$A$5:$E$39,5,FALSE)</f>
        <v>8</v>
      </c>
      <c r="E30" s="4" t="str">
        <f>VLOOKUP(A30,'2eelsõit final'!A37:E69,3,FALSE)</f>
        <v>-</v>
      </c>
      <c r="F30" s="1">
        <f>VLOOKUP(A30,'2eelsõit final'!A37:E69,5,FALSE)</f>
        <v>33</v>
      </c>
      <c r="G30" s="4" t="str">
        <f>VLOOKUP(A30,'3eelsõit final'!$A$6:$E$38,3,FALSE)</f>
        <v>-</v>
      </c>
      <c r="H30" s="1">
        <f>VLOOKUP(A30,'3eelsõit final'!$A$6:$E$38,5,FALSE)</f>
        <v>33</v>
      </c>
      <c r="I30" s="1">
        <f t="shared" si="0"/>
        <v>41</v>
      </c>
    </row>
    <row r="31" spans="1:9" ht="14.25">
      <c r="A31">
        <v>339</v>
      </c>
      <c r="B31" t="s">
        <v>56</v>
      </c>
      <c r="C31" s="4" t="str">
        <f>VLOOKUP(A31,'1eelsoit final'!$A$5:$E$39,3,FALSE)</f>
        <v>-</v>
      </c>
      <c r="D31" s="1">
        <f>VLOOKUP(A31,'1eelsoit final'!$A$5:$E$39,5,FALSE)</f>
        <v>37</v>
      </c>
      <c r="E31" s="4">
        <f>VLOOKUP(A31,'2eelsõit final'!A32:E64,3,FALSE)</f>
        <v>0.004252314814814815</v>
      </c>
      <c r="F31" s="1">
        <f>VLOOKUP(A31,'2eelsõit final'!A32:E64,5,FALSE)</f>
        <v>27</v>
      </c>
      <c r="G31" s="4">
        <f>VLOOKUP(A31,'3eelsõit final'!$A$6:$E$38,3,FALSE)</f>
        <v>0.004182870370370371</v>
      </c>
      <c r="H31" s="1">
        <f>VLOOKUP(A31,'3eelsõit final'!$A$6:$E$38,5,FALSE)</f>
        <v>14</v>
      </c>
      <c r="I31" s="1">
        <f t="shared" si="0"/>
        <v>41</v>
      </c>
    </row>
    <row r="32" spans="1:9" ht="14.25">
      <c r="A32">
        <v>405</v>
      </c>
      <c r="B32" t="s">
        <v>31</v>
      </c>
      <c r="C32" s="4" t="str">
        <f>VLOOKUP(A32,'1eelsoit final'!$A$5:$E$39,3,FALSE)</f>
        <v>-</v>
      </c>
      <c r="D32" s="1">
        <f>VLOOKUP(A32,'1eelsoit final'!$A$5:$E$39,5,FALSE)</f>
        <v>37</v>
      </c>
      <c r="E32" s="4">
        <f>VLOOKUP(A32,'2eelsõit final'!A26:E58,3,FALSE)</f>
        <v>0.004111111111111111</v>
      </c>
      <c r="F32" s="1">
        <f>VLOOKUP(A32,'2eelsõit final'!A26:E58,5,FALSE)</f>
        <v>21</v>
      </c>
      <c r="G32" s="4">
        <f>VLOOKUP(A32,'3eelsõit final'!$A$6:$E$38,3,FALSE)</f>
        <v>0.0043287037037037035</v>
      </c>
      <c r="H32" s="1">
        <f>VLOOKUP(A32,'3eelsõit final'!$A$6:$E$38,5,FALSE)</f>
        <v>21</v>
      </c>
      <c r="I32" s="1">
        <f t="shared" si="0"/>
        <v>42</v>
      </c>
    </row>
    <row r="33" spans="1:9" ht="14.25">
      <c r="A33">
        <v>418</v>
      </c>
      <c r="B33" t="s">
        <v>29</v>
      </c>
      <c r="C33" s="4">
        <f>VLOOKUP(A33,'1eelsoit final'!$A$5:$E$39,3,FALSE)</f>
        <v>0.004131944444444444</v>
      </c>
      <c r="D33" s="1">
        <f>VLOOKUP(A33,'1eelsoit final'!$A$5:$E$39,5,FALSE)</f>
        <v>23</v>
      </c>
      <c r="E33" s="4">
        <f>VLOOKUP(A33,'2eelsõit final'!A28:E60,3,FALSE)</f>
        <v>0.004148148148148148</v>
      </c>
      <c r="F33" s="1">
        <f>VLOOKUP(A33,'2eelsõit final'!A28:E60,5,FALSE)</f>
        <v>23</v>
      </c>
      <c r="G33" s="4">
        <f>VLOOKUP(A33,'3eelsõit final'!$A$6:$E$38,3,FALSE)</f>
        <v>0.004315972222222222</v>
      </c>
      <c r="H33" s="1">
        <f>VLOOKUP(A33,'3eelsõit final'!$A$6:$E$38,5,FALSE)</f>
        <v>20</v>
      </c>
      <c r="I33" s="1">
        <f t="shared" si="0"/>
        <v>43</v>
      </c>
    </row>
    <row r="34" spans="1:9" ht="14.25">
      <c r="A34">
        <v>210</v>
      </c>
      <c r="B34" t="s">
        <v>34</v>
      </c>
      <c r="C34" s="4">
        <f>VLOOKUP(A34,'1eelsoit final'!$A$5:$E$39,3,FALSE)</f>
        <v>0.004309027777777778</v>
      </c>
      <c r="D34" s="1">
        <f>VLOOKUP(A34,'1eelsoit final'!$A$5:$E$39,5,FALSE)</f>
        <v>25</v>
      </c>
      <c r="E34" s="4">
        <f>VLOOKUP(A34,'2eelsõit final'!A31:E63,3,FALSE)</f>
        <v>0.004236111111111111</v>
      </c>
      <c r="F34" s="1">
        <f>VLOOKUP(A34,'2eelsõit final'!A31:E63,5,FALSE)</f>
        <v>26</v>
      </c>
      <c r="G34" s="4">
        <f>VLOOKUP(A34,'3eelsõit final'!$A$6:$E$38,3,FALSE)</f>
        <v>0.004310185185185185</v>
      </c>
      <c r="H34" s="1">
        <f>VLOOKUP(A34,'3eelsõit final'!$A$6:$E$38,5,FALSE)</f>
        <v>19</v>
      </c>
      <c r="I34" s="1">
        <f t="shared" si="0"/>
        <v>44</v>
      </c>
    </row>
    <row r="35" spans="1:9" ht="14.25">
      <c r="A35">
        <v>340</v>
      </c>
      <c r="B35" t="s">
        <v>15</v>
      </c>
      <c r="C35" s="4" t="str">
        <f>VLOOKUP(A35,'1eelsoit final'!$A$5:$E$39,3,FALSE)</f>
        <v>-</v>
      </c>
      <c r="D35" s="1">
        <f>VLOOKUP(A35,'1eelsoit final'!$A$5:$E$39,5,FALSE)</f>
        <v>35</v>
      </c>
      <c r="E35" s="4">
        <f>VLOOKUP(A35,'2eelsõit final'!A33:E65,3,FALSE)</f>
        <v>0.004253472222222222</v>
      </c>
      <c r="F35" s="1">
        <f>VLOOKUP(A35,'2eelsõit final'!A33:E65,5,FALSE)</f>
        <v>28</v>
      </c>
      <c r="G35" s="4">
        <f>VLOOKUP(A35,'3eelsõit final'!$A$6:$E$38,3,FALSE)</f>
        <v>0.00424074074074074</v>
      </c>
      <c r="H35" s="1">
        <f>VLOOKUP(A35,'3eelsõit final'!$A$6:$E$38,5,FALSE)</f>
        <v>16</v>
      </c>
      <c r="I35" s="1">
        <f t="shared" si="0"/>
        <v>44</v>
      </c>
    </row>
    <row r="36" spans="1:9" ht="14.25">
      <c r="A36">
        <v>107</v>
      </c>
      <c r="B36" t="s">
        <v>70</v>
      </c>
      <c r="C36" s="4">
        <f>VLOOKUP(A36,'1eelsoit final'!$A$5:$E$39,3,FALSE)</f>
        <v>0.004060185185185185</v>
      </c>
      <c r="D36" s="1">
        <f>VLOOKUP(A36,'1eelsoit final'!$A$5:$E$39,5,FALSE)</f>
        <v>21</v>
      </c>
      <c r="E36" s="4">
        <f>VLOOKUP(A36,'2eelsõit final'!A29:E61,3,FALSE)</f>
        <v>0.004151620370370371</v>
      </c>
      <c r="F36" s="1">
        <f>VLOOKUP(A36,'2eelsõit final'!A29:E61,5,FALSE)</f>
        <v>24</v>
      </c>
      <c r="G36" s="4" t="str">
        <f>VLOOKUP(A36,'3eelsõit final'!$A$6:$E$38,3,FALSE)</f>
        <v>-</v>
      </c>
      <c r="H36" s="1">
        <f>VLOOKUP(A36,'3eelsõit final'!$A$6:$E$38,5,FALSE)</f>
        <v>35</v>
      </c>
      <c r="I36" s="1">
        <f t="shared" si="0"/>
        <v>45</v>
      </c>
    </row>
    <row r="37" spans="1:9" ht="14.25">
      <c r="A37">
        <v>231</v>
      </c>
      <c r="B37" t="s">
        <v>45</v>
      </c>
      <c r="C37" s="4" t="str">
        <f>VLOOKUP(A37,'1eelsoit final'!$A$5:$E$39,3,FALSE)</f>
        <v>-</v>
      </c>
      <c r="D37" s="1">
        <f>VLOOKUP(A37,'1eelsoit final'!$A$5:$E$39,5,FALSE)</f>
        <v>35</v>
      </c>
      <c r="E37" s="4" t="str">
        <f>VLOOKUP(A37,'2eelsõit final'!A35:E67,3,FALSE)</f>
        <v>-</v>
      </c>
      <c r="F37" s="1">
        <f>VLOOKUP(A37,'2eelsõit final'!A35:E67,5,FALSE)</f>
        <v>33</v>
      </c>
      <c r="G37" s="4">
        <f>VLOOKUP(A37,'3eelsõit final'!$A$6:$E$38,3,FALSE)</f>
        <v>0.004216435185185185</v>
      </c>
      <c r="H37" s="1">
        <f>VLOOKUP(A37,'3eelsõit final'!$A$6:$E$38,5,FALSE)</f>
        <v>15</v>
      </c>
      <c r="I37" s="1">
        <f t="shared" si="0"/>
        <v>48</v>
      </c>
    </row>
    <row r="38" spans="1:9" ht="14.25">
      <c r="A38">
        <v>111</v>
      </c>
      <c r="B38" t="s">
        <v>33</v>
      </c>
      <c r="C38" s="4">
        <f>VLOOKUP(A38,'1eelsoit final'!$A$5:$E$39,3,FALSE)</f>
        <v>0.0042048611111111115</v>
      </c>
      <c r="D38" s="1">
        <f>VLOOKUP(A38,'1eelsoit final'!$A$5:$E$39,5,FALSE)</f>
        <v>24</v>
      </c>
      <c r="E38" s="4">
        <f>VLOOKUP(A38,'2eelsõit final'!A34:E66,3,FALSE)</f>
        <v>0.0042743055555555555</v>
      </c>
      <c r="F38" s="1">
        <f>VLOOKUP(A38,'2eelsõit final'!A34:E66,5,FALSE)</f>
        <v>29</v>
      </c>
      <c r="G38" s="4" t="str">
        <f>VLOOKUP(A38,'3eelsõit final'!$A$6:$E$38,3,FALSE)</f>
        <v>-</v>
      </c>
      <c r="H38" s="1">
        <f>VLOOKUP(A38,'3eelsõit final'!$A$6:$E$38,5,FALSE)</f>
        <v>35</v>
      </c>
      <c r="I38" s="1">
        <f t="shared" si="0"/>
        <v>53</v>
      </c>
    </row>
    <row r="41" spans="3:7" ht="14.25">
      <c r="C41" s="4"/>
      <c r="E41" s="4"/>
      <c r="G41" s="4"/>
    </row>
    <row r="42" spans="3:7" ht="14.25">
      <c r="C42" s="4"/>
      <c r="E42" s="4"/>
      <c r="G42" s="4"/>
    </row>
    <row r="51" spans="1:9" ht="20.25">
      <c r="A51" s="9"/>
      <c r="B51" s="9"/>
      <c r="C51" s="9"/>
      <c r="D51" s="9"/>
      <c r="E51" s="9"/>
      <c r="F51" s="9"/>
      <c r="G51" s="9"/>
      <c r="H51" s="9"/>
      <c r="I51" s="9"/>
    </row>
    <row r="52" spans="1:9" ht="18">
      <c r="A52" s="10"/>
      <c r="B52" s="10"/>
      <c r="C52" s="10"/>
      <c r="D52" s="10"/>
      <c r="E52" s="10"/>
      <c r="F52" s="10"/>
      <c r="G52" s="10"/>
      <c r="H52" s="10"/>
      <c r="I52" s="10"/>
    </row>
    <row r="53" spans="1:7" ht="18">
      <c r="A53" s="2"/>
      <c r="B53" s="2"/>
      <c r="C53" s="8"/>
      <c r="E53" s="8"/>
      <c r="G53" s="8"/>
    </row>
    <row r="54" spans="1:9" ht="14.25">
      <c r="A54"/>
      <c r="D54"/>
      <c r="F54"/>
      <c r="H54"/>
      <c r="I54"/>
    </row>
    <row r="55" spans="1:7" ht="14.25">
      <c r="A55"/>
      <c r="C55" s="4"/>
      <c r="E55" s="4"/>
      <c r="G55" s="4"/>
    </row>
    <row r="56" spans="1:7" ht="14.25">
      <c r="A56"/>
      <c r="C56" s="4"/>
      <c r="E56" s="4"/>
      <c r="G56" s="4"/>
    </row>
    <row r="57" spans="1:7" ht="14.25">
      <c r="A57"/>
      <c r="C57" s="4"/>
      <c r="E57" s="4"/>
      <c r="G57" s="4"/>
    </row>
    <row r="58" spans="1:7" ht="14.25">
      <c r="A58"/>
      <c r="C58" s="4"/>
      <c r="E58" s="4"/>
      <c r="G58" s="4"/>
    </row>
    <row r="59" spans="1:7" ht="14.25">
      <c r="A59"/>
      <c r="C59" s="4"/>
      <c r="E59" s="4"/>
      <c r="G59" s="4"/>
    </row>
    <row r="60" spans="1:7" ht="14.25">
      <c r="A60"/>
      <c r="C60" s="4"/>
      <c r="E60" s="4"/>
      <c r="G60" s="4"/>
    </row>
  </sheetData>
  <sheetProtection/>
  <mergeCells count="6">
    <mergeCell ref="A1:I1"/>
    <mergeCell ref="A2:I2"/>
    <mergeCell ref="B3:I3"/>
    <mergeCell ref="G4:H4"/>
    <mergeCell ref="E4:F4"/>
    <mergeCell ref="C4:D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F39" sqref="F39"/>
    </sheetView>
  </sheetViews>
  <sheetFormatPr defaultColWidth="9.140625" defaultRowHeight="15"/>
  <cols>
    <col min="3" max="3" width="20.28125" style="0" bestFit="1" customWidth="1"/>
    <col min="4" max="4" width="9.7109375" style="4" bestFit="1" customWidth="1"/>
  </cols>
  <sheetData>
    <row r="1" spans="1:7" ht="18">
      <c r="A1" s="33" t="s">
        <v>95</v>
      </c>
      <c r="B1" s="33"/>
      <c r="C1" s="33"/>
      <c r="D1" s="33"/>
      <c r="E1" s="33"/>
      <c r="F1" s="33"/>
      <c r="G1" s="33"/>
    </row>
    <row r="2" spans="1:7" ht="18">
      <c r="A2" s="33" t="s">
        <v>105</v>
      </c>
      <c r="B2" s="33"/>
      <c r="C2" s="33"/>
      <c r="D2" s="33"/>
      <c r="E2" s="33"/>
      <c r="F2" s="33"/>
      <c r="G2" s="20"/>
    </row>
    <row r="3" spans="1:7" ht="18">
      <c r="A3" s="20"/>
      <c r="B3" s="33" t="s">
        <v>96</v>
      </c>
      <c r="C3" s="33"/>
      <c r="D3" s="33"/>
      <c r="E3" s="33"/>
      <c r="F3" s="33"/>
      <c r="G3" s="20"/>
    </row>
    <row r="4" spans="1:7" ht="14.25">
      <c r="A4" s="23"/>
      <c r="B4" s="23"/>
      <c r="C4" s="23"/>
      <c r="D4" s="23"/>
      <c r="E4" s="23"/>
      <c r="F4" s="23"/>
      <c r="G4" s="23"/>
    </row>
    <row r="5" spans="1:7" ht="18">
      <c r="A5" s="23"/>
      <c r="B5" s="33" t="s">
        <v>85</v>
      </c>
      <c r="C5" s="33"/>
      <c r="D5" s="33"/>
      <c r="E5" s="23"/>
      <c r="F5" s="23"/>
      <c r="G5" s="23"/>
    </row>
    <row r="6" spans="1:7" ht="15">
      <c r="A6" s="23"/>
      <c r="B6" s="24" t="s">
        <v>2</v>
      </c>
      <c r="C6" s="24" t="s">
        <v>4</v>
      </c>
      <c r="D6" s="25" t="s">
        <v>3</v>
      </c>
      <c r="E6" s="23"/>
      <c r="F6" s="23"/>
      <c r="G6" s="23"/>
    </row>
    <row r="7" spans="1:7" ht="14.25">
      <c r="A7" s="23"/>
      <c r="B7" s="23">
        <v>427</v>
      </c>
      <c r="C7" s="23" t="s">
        <v>30</v>
      </c>
      <c r="D7" s="26">
        <v>0.004958333333333333</v>
      </c>
      <c r="E7" s="23"/>
      <c r="F7" s="23"/>
      <c r="G7" s="23"/>
    </row>
    <row r="8" spans="1:7" ht="14.25">
      <c r="A8" s="23"/>
      <c r="B8" s="27">
        <v>417</v>
      </c>
      <c r="C8" s="28" t="s">
        <v>26</v>
      </c>
      <c r="D8" s="26">
        <v>0.00500462962962963</v>
      </c>
      <c r="E8" s="23"/>
      <c r="F8" s="23"/>
      <c r="G8" s="23"/>
    </row>
    <row r="9" spans="1:7" ht="14.25">
      <c r="A9" s="23"/>
      <c r="B9" s="23">
        <v>405</v>
      </c>
      <c r="C9" s="23" t="s">
        <v>31</v>
      </c>
      <c r="D9" s="26">
        <v>0.005133101851851851</v>
      </c>
      <c r="E9" s="23"/>
      <c r="F9" s="23"/>
      <c r="G9" s="23"/>
    </row>
    <row r="10" spans="1:7" ht="14.25">
      <c r="A10" s="23"/>
      <c r="B10" s="23">
        <v>418</v>
      </c>
      <c r="C10" s="23" t="s">
        <v>29</v>
      </c>
      <c r="D10" s="26">
        <v>0.005273148148148148</v>
      </c>
      <c r="E10" s="23"/>
      <c r="F10" s="23"/>
      <c r="G10" s="23"/>
    </row>
    <row r="11" spans="1:7" ht="14.25">
      <c r="A11" s="23"/>
      <c r="B11" s="23"/>
      <c r="C11" s="23"/>
      <c r="D11" s="23"/>
      <c r="E11" s="23"/>
      <c r="F11" s="23"/>
      <c r="G11" s="23"/>
    </row>
    <row r="12" spans="1:7" ht="18">
      <c r="A12" s="23"/>
      <c r="B12" s="33" t="s">
        <v>88</v>
      </c>
      <c r="C12" s="33"/>
      <c r="D12" s="33"/>
      <c r="E12" s="23"/>
      <c r="F12" s="23"/>
      <c r="G12" s="23"/>
    </row>
    <row r="13" spans="1:7" ht="15">
      <c r="A13" s="23"/>
      <c r="B13" s="24" t="s">
        <v>2</v>
      </c>
      <c r="C13" s="24" t="s">
        <v>4</v>
      </c>
      <c r="D13" s="25" t="s">
        <v>3</v>
      </c>
      <c r="E13" s="23"/>
      <c r="F13" s="23"/>
      <c r="G13" s="23"/>
    </row>
    <row r="14" spans="1:7" ht="14.25">
      <c r="A14" s="23"/>
      <c r="B14" s="23">
        <v>281</v>
      </c>
      <c r="C14" s="23" t="s">
        <v>14</v>
      </c>
      <c r="D14" s="26">
        <v>0.0065625</v>
      </c>
      <c r="E14" s="23"/>
      <c r="F14" s="23"/>
      <c r="G14" s="23"/>
    </row>
    <row r="15" spans="1:7" ht="14.25">
      <c r="A15" s="23"/>
      <c r="B15" s="23">
        <v>291</v>
      </c>
      <c r="C15" s="23" t="s">
        <v>21</v>
      </c>
      <c r="D15" s="26">
        <v>0.006758101851851852</v>
      </c>
      <c r="E15" s="23"/>
      <c r="F15" s="23"/>
      <c r="G15" s="23"/>
    </row>
    <row r="16" spans="1:7" ht="14.25">
      <c r="A16" s="23"/>
      <c r="B16" s="23">
        <v>224</v>
      </c>
      <c r="C16" s="23" t="s">
        <v>38</v>
      </c>
      <c r="D16" s="26" t="s">
        <v>24</v>
      </c>
      <c r="E16" s="23" t="s">
        <v>91</v>
      </c>
      <c r="F16" s="23"/>
      <c r="G16" s="23"/>
    </row>
    <row r="17" spans="1:7" ht="14.25">
      <c r="A17" s="23"/>
      <c r="B17" s="23"/>
      <c r="C17" s="23"/>
      <c r="D17" s="23"/>
      <c r="E17" s="23"/>
      <c r="F17" s="23"/>
      <c r="G17" s="23"/>
    </row>
    <row r="18" spans="1:7" ht="18">
      <c r="A18" s="23"/>
      <c r="B18" s="33" t="s">
        <v>90</v>
      </c>
      <c r="C18" s="33"/>
      <c r="D18" s="33"/>
      <c r="E18" s="23"/>
      <c r="F18" s="23"/>
      <c r="G18" s="23"/>
    </row>
    <row r="19" spans="1:7" ht="15">
      <c r="A19" s="23"/>
      <c r="B19" s="24" t="s">
        <v>2</v>
      </c>
      <c r="C19" s="24" t="s">
        <v>4</v>
      </c>
      <c r="D19" s="25" t="s">
        <v>3</v>
      </c>
      <c r="E19" s="23"/>
      <c r="F19" s="23"/>
      <c r="G19" s="23"/>
    </row>
    <row r="20" spans="1:7" ht="14.25">
      <c r="A20" s="23"/>
      <c r="B20" s="23">
        <v>377</v>
      </c>
      <c r="C20" s="23" t="s">
        <v>19</v>
      </c>
      <c r="D20" s="26">
        <v>0.006628472222222222</v>
      </c>
      <c r="E20" s="23"/>
      <c r="F20" s="23"/>
      <c r="G20" s="23"/>
    </row>
    <row r="21" spans="1:7" ht="14.25">
      <c r="A21" s="23"/>
      <c r="B21" s="23">
        <v>334</v>
      </c>
      <c r="C21" s="23" t="s">
        <v>20</v>
      </c>
      <c r="D21" s="26">
        <v>0.006695601851851852</v>
      </c>
      <c r="E21" s="23"/>
      <c r="F21" s="23"/>
      <c r="G21" s="23"/>
    </row>
    <row r="22" spans="1:7" ht="14.25">
      <c r="A22" s="23"/>
      <c r="B22" s="23">
        <v>340</v>
      </c>
      <c r="C22" s="23" t="s">
        <v>15</v>
      </c>
      <c r="D22" s="26">
        <v>0.0067094907407407416</v>
      </c>
      <c r="E22" s="23"/>
      <c r="F22" s="23"/>
      <c r="G22" s="23"/>
    </row>
    <row r="23" spans="1:7" ht="14.25">
      <c r="A23" s="23"/>
      <c r="B23" s="23">
        <v>333</v>
      </c>
      <c r="C23" s="23" t="s">
        <v>43</v>
      </c>
      <c r="D23" s="26">
        <v>0.00694675925925926</v>
      </c>
      <c r="E23" s="23"/>
      <c r="F23" s="23"/>
      <c r="G23" s="23"/>
    </row>
    <row r="24" spans="1:7" ht="14.25">
      <c r="A24" s="23"/>
      <c r="B24" s="23">
        <v>339</v>
      </c>
      <c r="C24" s="23" t="s">
        <v>56</v>
      </c>
      <c r="D24" s="26" t="s">
        <v>24</v>
      </c>
      <c r="E24" s="29" t="s">
        <v>66</v>
      </c>
      <c r="F24" s="23"/>
      <c r="G24" s="23"/>
    </row>
    <row r="25" spans="1:7" ht="14.25">
      <c r="A25" s="23"/>
      <c r="B25" s="23"/>
      <c r="C25" s="23"/>
      <c r="D25" s="23"/>
      <c r="E25" s="23"/>
      <c r="F25" s="23"/>
      <c r="G25" s="23"/>
    </row>
    <row r="26" spans="1:7" ht="18">
      <c r="A26" s="23"/>
      <c r="B26" s="33" t="s">
        <v>87</v>
      </c>
      <c r="C26" s="33"/>
      <c r="D26" s="33"/>
      <c r="E26" s="23"/>
      <c r="F26" s="23"/>
      <c r="G26" s="23"/>
    </row>
    <row r="27" spans="1:7" ht="15">
      <c r="A27" s="23"/>
      <c r="B27" s="24" t="s">
        <v>2</v>
      </c>
      <c r="C27" s="24" t="s">
        <v>4</v>
      </c>
      <c r="D27" s="25" t="s">
        <v>3</v>
      </c>
      <c r="E27" s="23"/>
      <c r="F27" s="23"/>
      <c r="G27" s="23"/>
    </row>
    <row r="28" spans="1:7" ht="14.25">
      <c r="A28" s="23"/>
      <c r="B28" s="23">
        <v>106</v>
      </c>
      <c r="C28" s="23" t="s">
        <v>37</v>
      </c>
      <c r="D28" s="26">
        <v>0.006130787037037036</v>
      </c>
      <c r="E28" s="23"/>
      <c r="F28" s="23"/>
      <c r="G28" s="23"/>
    </row>
    <row r="29" spans="1:7" ht="14.25">
      <c r="A29" s="23"/>
      <c r="B29" s="23">
        <v>138</v>
      </c>
      <c r="C29" s="23" t="s">
        <v>42</v>
      </c>
      <c r="D29" s="26">
        <v>0.006372685185185185</v>
      </c>
      <c r="E29" s="23"/>
      <c r="F29" s="23"/>
      <c r="G29" s="23"/>
    </row>
    <row r="30" spans="1:7" ht="14.25">
      <c r="A30" s="23"/>
      <c r="B30" s="23">
        <v>107</v>
      </c>
      <c r="C30" s="23" t="s">
        <v>28</v>
      </c>
      <c r="D30" s="26">
        <v>0.006383101851851852</v>
      </c>
      <c r="E30" s="23"/>
      <c r="F30" s="23"/>
      <c r="G30" s="23"/>
    </row>
    <row r="31" spans="1:7" ht="14.25">
      <c r="A31" s="23"/>
      <c r="B31" s="23">
        <v>135</v>
      </c>
      <c r="C31" s="23" t="s">
        <v>99</v>
      </c>
      <c r="D31" s="26" t="s">
        <v>24</v>
      </c>
      <c r="E31" s="23" t="s">
        <v>92</v>
      </c>
      <c r="F31" s="23"/>
      <c r="G31" s="23"/>
    </row>
    <row r="32" spans="1:7" ht="14.25">
      <c r="A32" s="23"/>
      <c r="B32" s="23"/>
      <c r="C32" s="23"/>
      <c r="D32" s="23"/>
      <c r="E32" s="23"/>
      <c r="F32" s="23"/>
      <c r="G32" s="23"/>
    </row>
    <row r="33" spans="1:7" ht="18">
      <c r="A33" s="23"/>
      <c r="B33" s="33" t="s">
        <v>93</v>
      </c>
      <c r="C33" s="33"/>
      <c r="D33" s="33"/>
      <c r="E33" s="23"/>
      <c r="F33" s="23"/>
      <c r="G33" s="23"/>
    </row>
    <row r="34" spans="1:7" ht="15">
      <c r="A34" s="23"/>
      <c r="B34" s="24" t="s">
        <v>2</v>
      </c>
      <c r="C34" s="24" t="s">
        <v>4</v>
      </c>
      <c r="D34" s="25" t="s">
        <v>3</v>
      </c>
      <c r="E34" s="23"/>
      <c r="F34" s="23"/>
      <c r="G34" s="23"/>
    </row>
    <row r="35" spans="1:7" ht="14.25">
      <c r="A35" s="23"/>
      <c r="B35" s="23">
        <v>424</v>
      </c>
      <c r="C35" s="23" t="s">
        <v>40</v>
      </c>
      <c r="D35" s="26">
        <v>0.006288194444444444</v>
      </c>
      <c r="E35" s="23"/>
      <c r="F35" s="23"/>
      <c r="G35" s="23"/>
    </row>
    <row r="36" spans="1:7" ht="14.25">
      <c r="A36" s="23"/>
      <c r="B36" s="23">
        <v>425</v>
      </c>
      <c r="C36" s="23" t="s">
        <v>86</v>
      </c>
      <c r="D36" s="26">
        <v>0.0063819444444444436</v>
      </c>
      <c r="E36" s="23"/>
      <c r="F36" s="23"/>
      <c r="G36" s="23"/>
    </row>
    <row r="37" spans="1:7" ht="14.25">
      <c r="A37" s="23"/>
      <c r="B37" s="23">
        <v>427</v>
      </c>
      <c r="C37" s="23" t="s">
        <v>30</v>
      </c>
      <c r="D37" s="26">
        <v>0.006414351851851852</v>
      </c>
      <c r="E37" s="23"/>
      <c r="F37" s="23"/>
      <c r="G37" s="23"/>
    </row>
    <row r="38" spans="1:7" ht="14.25">
      <c r="A38" s="23"/>
      <c r="B38" s="23">
        <v>477</v>
      </c>
      <c r="C38" s="23" t="s">
        <v>39</v>
      </c>
      <c r="D38" s="26">
        <v>0.006452546296296296</v>
      </c>
      <c r="E38" s="23"/>
      <c r="F38" s="23"/>
      <c r="G38" s="23"/>
    </row>
    <row r="39" spans="1:7" ht="14.25">
      <c r="A39" s="23"/>
      <c r="B39" s="23">
        <v>437</v>
      </c>
      <c r="C39" s="23" t="s">
        <v>36</v>
      </c>
      <c r="D39" s="26">
        <v>0.006641203703703704</v>
      </c>
      <c r="E39" s="23"/>
      <c r="F39" s="23"/>
      <c r="G39" s="23"/>
    </row>
    <row r="40" spans="1:7" ht="14.25">
      <c r="A40" s="23"/>
      <c r="B40" s="23">
        <v>405</v>
      </c>
      <c r="C40" s="23" t="s">
        <v>31</v>
      </c>
      <c r="D40" s="26">
        <v>0.006663194444444445</v>
      </c>
      <c r="E40" s="23"/>
      <c r="F40" s="23"/>
      <c r="G40" s="23"/>
    </row>
    <row r="41" spans="1:7" ht="14.25">
      <c r="A41" s="23"/>
      <c r="B41" s="22">
        <v>469</v>
      </c>
      <c r="C41" s="22" t="s">
        <v>32</v>
      </c>
      <c r="D41" s="21" t="s">
        <v>24</v>
      </c>
      <c r="E41" s="29" t="s">
        <v>66</v>
      </c>
      <c r="F41" s="23"/>
      <c r="G41" s="23"/>
    </row>
    <row r="42" spans="1:7" ht="14.25">
      <c r="A42" s="23"/>
      <c r="B42" s="23">
        <v>442</v>
      </c>
      <c r="C42" s="23" t="s">
        <v>35</v>
      </c>
      <c r="D42" s="26" t="s">
        <v>24</v>
      </c>
      <c r="E42" s="23" t="s">
        <v>66</v>
      </c>
      <c r="F42" s="23"/>
      <c r="G42" s="23"/>
    </row>
    <row r="43" spans="1:7" ht="14.25">
      <c r="A43" s="23"/>
      <c r="B43" s="23">
        <v>417</v>
      </c>
      <c r="C43" s="23" t="s">
        <v>26</v>
      </c>
      <c r="D43" s="26" t="s">
        <v>24</v>
      </c>
      <c r="E43" s="23" t="s">
        <v>94</v>
      </c>
      <c r="F43" s="23"/>
      <c r="G43" s="23"/>
    </row>
    <row r="44" spans="1:7" ht="14.25">
      <c r="A44" s="23"/>
      <c r="B44" s="23"/>
      <c r="C44" s="23"/>
      <c r="D44" s="23"/>
      <c r="E44" s="23"/>
      <c r="F44" s="23"/>
      <c r="G44" s="23"/>
    </row>
    <row r="45" spans="1:7" ht="14.25">
      <c r="A45" s="23"/>
      <c r="B45" s="23"/>
      <c r="C45" s="23"/>
      <c r="D45" s="23"/>
      <c r="E45" s="23"/>
      <c r="F45" s="23"/>
      <c r="G45" s="23"/>
    </row>
    <row r="46" spans="1:7" ht="14.25">
      <c r="A46" s="23"/>
      <c r="B46" s="23"/>
      <c r="C46" s="23"/>
      <c r="D46" s="23"/>
      <c r="E46" s="23"/>
      <c r="F46" s="23"/>
      <c r="G46" s="23"/>
    </row>
    <row r="47" spans="1:7" ht="14.25">
      <c r="A47" s="23"/>
      <c r="B47" s="23"/>
      <c r="C47" s="23"/>
      <c r="D47" s="23"/>
      <c r="E47" s="23"/>
      <c r="F47" s="23"/>
      <c r="G47" s="23"/>
    </row>
    <row r="48" spans="1:7" ht="14.25">
      <c r="A48" s="23"/>
      <c r="B48" s="23"/>
      <c r="C48" s="23"/>
      <c r="D48" s="23"/>
      <c r="E48" s="23"/>
      <c r="F48" s="23"/>
      <c r="G48" s="23"/>
    </row>
    <row r="49" spans="1:7" ht="14.25">
      <c r="A49" s="23"/>
      <c r="B49" s="23"/>
      <c r="C49" s="23"/>
      <c r="D49" s="23"/>
      <c r="E49" s="23"/>
      <c r="F49" s="23"/>
      <c r="G49" s="23"/>
    </row>
    <row r="50" spans="1:7" ht="14.25">
      <c r="A50" s="23"/>
      <c r="B50" s="23"/>
      <c r="C50" s="23"/>
      <c r="D50" s="23"/>
      <c r="E50" s="23"/>
      <c r="F50" s="23"/>
      <c r="G50" s="23"/>
    </row>
    <row r="51" spans="1:7" ht="18">
      <c r="A51" s="33" t="s">
        <v>95</v>
      </c>
      <c r="B51" s="33"/>
      <c r="C51" s="33"/>
      <c r="D51" s="33"/>
      <c r="E51" s="33"/>
      <c r="F51" s="33"/>
      <c r="G51" s="33"/>
    </row>
    <row r="52" spans="1:7" ht="18">
      <c r="A52" s="33" t="s">
        <v>105</v>
      </c>
      <c r="B52" s="33"/>
      <c r="C52" s="33"/>
      <c r="D52" s="33"/>
      <c r="E52" s="33"/>
      <c r="F52" s="33"/>
      <c r="G52" s="20"/>
    </row>
    <row r="53" spans="1:7" ht="18">
      <c r="A53" s="20"/>
      <c r="B53" s="33" t="s">
        <v>96</v>
      </c>
      <c r="C53" s="33"/>
      <c r="D53" s="33"/>
      <c r="E53" s="33"/>
      <c r="F53" s="33"/>
      <c r="G53" s="20"/>
    </row>
    <row r="54" spans="1:7" ht="14.25">
      <c r="A54" s="23"/>
      <c r="B54" s="23"/>
      <c r="C54" s="23"/>
      <c r="D54" s="23"/>
      <c r="E54" s="23"/>
      <c r="F54" s="23"/>
      <c r="G54" s="23"/>
    </row>
    <row r="55" spans="1:7" ht="18">
      <c r="A55" s="23"/>
      <c r="B55" s="33" t="s">
        <v>89</v>
      </c>
      <c r="C55" s="33"/>
      <c r="D55" s="33"/>
      <c r="E55" s="23"/>
      <c r="F55" s="23"/>
      <c r="G55" s="23"/>
    </row>
    <row r="56" spans="1:7" ht="15">
      <c r="A56" s="23"/>
      <c r="B56" s="24" t="s">
        <v>2</v>
      </c>
      <c r="C56" s="24" t="s">
        <v>4</v>
      </c>
      <c r="D56" s="25" t="s">
        <v>3</v>
      </c>
      <c r="E56" s="23"/>
      <c r="F56" s="23"/>
      <c r="G56" s="23"/>
    </row>
    <row r="57" spans="1:7" ht="14.25">
      <c r="A57" s="23"/>
      <c r="B57" s="23">
        <v>202</v>
      </c>
      <c r="C57" s="23" t="s">
        <v>98</v>
      </c>
      <c r="D57" s="26">
        <v>0.00632175925925926</v>
      </c>
      <c r="E57" s="23"/>
      <c r="F57" s="23"/>
      <c r="G57" s="23"/>
    </row>
    <row r="58" spans="1:7" ht="14.25">
      <c r="A58" s="23"/>
      <c r="B58" s="23">
        <v>266</v>
      </c>
      <c r="C58" s="23" t="s">
        <v>11</v>
      </c>
      <c r="D58" s="26">
        <v>0.006399305555555555</v>
      </c>
      <c r="E58" s="23"/>
      <c r="F58" s="23"/>
      <c r="G58" s="23"/>
    </row>
    <row r="59" spans="1:7" ht="14.25">
      <c r="A59" s="23"/>
      <c r="B59" s="23">
        <v>203</v>
      </c>
      <c r="C59" s="23" t="s">
        <v>27</v>
      </c>
      <c r="D59" s="26">
        <v>0.006424768518518518</v>
      </c>
      <c r="E59" s="23"/>
      <c r="F59" s="23"/>
      <c r="G59" s="23"/>
    </row>
    <row r="60" spans="1:7" ht="14.25">
      <c r="A60" s="23"/>
      <c r="B60" s="23">
        <v>281</v>
      </c>
      <c r="C60" s="23" t="s">
        <v>14</v>
      </c>
      <c r="D60" s="26">
        <v>0.0066076388888888895</v>
      </c>
      <c r="E60" s="23"/>
      <c r="F60" s="23"/>
      <c r="G60" s="23"/>
    </row>
    <row r="61" spans="1:7" ht="14.25">
      <c r="A61" s="23"/>
      <c r="B61" s="23">
        <v>291</v>
      </c>
      <c r="C61" s="23" t="s">
        <v>21</v>
      </c>
      <c r="D61" s="26">
        <v>0.00675462962962963</v>
      </c>
      <c r="E61" s="23"/>
      <c r="F61" s="23"/>
      <c r="G61" s="23"/>
    </row>
    <row r="62" spans="1:7" ht="14.25">
      <c r="A62" s="23"/>
      <c r="B62" s="23">
        <v>242</v>
      </c>
      <c r="C62" s="23" t="s">
        <v>16</v>
      </c>
      <c r="D62" s="26" t="s">
        <v>24</v>
      </c>
      <c r="E62" s="23" t="s">
        <v>97</v>
      </c>
      <c r="F62" s="23"/>
      <c r="G62" s="23"/>
    </row>
    <row r="63" spans="1:7" ht="14.25">
      <c r="A63" s="23"/>
      <c r="B63" s="23">
        <v>211</v>
      </c>
      <c r="C63" s="23" t="s">
        <v>44</v>
      </c>
      <c r="D63" s="26" t="s">
        <v>24</v>
      </c>
      <c r="E63" s="23" t="s">
        <v>66</v>
      </c>
      <c r="F63" s="23"/>
      <c r="G63" s="23"/>
    </row>
    <row r="64" spans="1:7" ht="14.25">
      <c r="A64" s="23"/>
      <c r="B64" s="23">
        <v>299</v>
      </c>
      <c r="C64" s="23" t="s">
        <v>47</v>
      </c>
      <c r="D64" s="26" t="s">
        <v>24</v>
      </c>
      <c r="E64" s="23" t="s">
        <v>66</v>
      </c>
      <c r="F64" s="23"/>
      <c r="G64" s="23"/>
    </row>
    <row r="65" spans="1:7" ht="14.25">
      <c r="A65" s="21"/>
      <c r="B65" s="21"/>
      <c r="C65" s="21"/>
      <c r="D65" s="21"/>
      <c r="E65" s="21"/>
      <c r="F65" s="21"/>
      <c r="G65" s="21"/>
    </row>
  </sheetData>
  <sheetProtection/>
  <mergeCells count="12">
    <mergeCell ref="A1:G1"/>
    <mergeCell ref="A2:F2"/>
    <mergeCell ref="B3:F3"/>
    <mergeCell ref="B53:F53"/>
    <mergeCell ref="B55:D55"/>
    <mergeCell ref="B5:D5"/>
    <mergeCell ref="B12:D12"/>
    <mergeCell ref="B18:D18"/>
    <mergeCell ref="B26:D26"/>
    <mergeCell ref="B33:D33"/>
    <mergeCell ref="A51:G51"/>
    <mergeCell ref="A52:F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0">
      <selection activeCell="G27" sqref="G27"/>
    </sheetView>
  </sheetViews>
  <sheetFormatPr defaultColWidth="9.140625" defaultRowHeight="15"/>
  <cols>
    <col min="3" max="3" width="19.57421875" style="0" bestFit="1" customWidth="1"/>
    <col min="4" max="4" width="11.140625" style="0" bestFit="1" customWidth="1"/>
    <col min="5" max="5" width="10.140625" style="0" bestFit="1" customWidth="1"/>
  </cols>
  <sheetData>
    <row r="1" spans="1:7" ht="18">
      <c r="A1" s="32" t="s">
        <v>95</v>
      </c>
      <c r="B1" s="32"/>
      <c r="C1" s="32"/>
      <c r="D1" s="32"/>
      <c r="E1" s="32"/>
      <c r="F1" s="32"/>
      <c r="G1" s="32"/>
    </row>
    <row r="2" spans="1:7" ht="18">
      <c r="A2" s="32" t="s">
        <v>105</v>
      </c>
      <c r="B2" s="32"/>
      <c r="C2" s="32"/>
      <c r="D2" s="32"/>
      <c r="E2" s="32"/>
      <c r="F2" s="32"/>
      <c r="G2" s="8"/>
    </row>
    <row r="3" spans="1:7" ht="18">
      <c r="A3" s="8"/>
      <c r="B3" s="32" t="s">
        <v>96</v>
      </c>
      <c r="C3" s="32"/>
      <c r="D3" s="32"/>
      <c r="E3" s="32"/>
      <c r="F3" s="32"/>
      <c r="G3" s="8"/>
    </row>
    <row r="4" spans="1:4" ht="14.25">
      <c r="A4" s="1"/>
      <c r="B4" s="1"/>
      <c r="D4" s="18"/>
    </row>
    <row r="5" spans="1:4" ht="18">
      <c r="A5" s="1"/>
      <c r="B5" s="32" t="s">
        <v>100</v>
      </c>
      <c r="C5" s="32"/>
      <c r="D5" s="32"/>
    </row>
    <row r="6" spans="1:4" ht="15">
      <c r="A6" s="1"/>
      <c r="B6" s="15" t="s">
        <v>2</v>
      </c>
      <c r="C6" s="15" t="s">
        <v>4</v>
      </c>
      <c r="D6" s="19" t="s">
        <v>49</v>
      </c>
    </row>
    <row r="7" spans="1:4" ht="14.25">
      <c r="A7" s="1">
        <v>1</v>
      </c>
      <c r="B7" s="1">
        <v>424</v>
      </c>
      <c r="C7" t="s">
        <v>40</v>
      </c>
      <c r="D7" s="18">
        <v>1</v>
      </c>
    </row>
    <row r="8" spans="1:4" ht="14.25">
      <c r="A8" s="1">
        <v>2</v>
      </c>
      <c r="B8" s="1">
        <v>425</v>
      </c>
      <c r="C8" t="s">
        <v>86</v>
      </c>
      <c r="D8" s="18">
        <v>2</v>
      </c>
    </row>
    <row r="9" spans="1:4" ht="14.25">
      <c r="A9" s="1">
        <v>3</v>
      </c>
      <c r="B9" s="1">
        <v>427</v>
      </c>
      <c r="C9" t="s">
        <v>30</v>
      </c>
      <c r="D9" s="18">
        <v>3</v>
      </c>
    </row>
    <row r="10" spans="1:4" ht="14.25">
      <c r="A10" s="1">
        <v>4</v>
      </c>
      <c r="B10" s="1">
        <v>477</v>
      </c>
      <c r="C10" t="s">
        <v>39</v>
      </c>
      <c r="D10" s="18">
        <v>4</v>
      </c>
    </row>
    <row r="11" spans="1:4" ht="14.25">
      <c r="A11" s="1">
        <v>5</v>
      </c>
      <c r="B11" s="1">
        <v>437</v>
      </c>
      <c r="C11" t="s">
        <v>36</v>
      </c>
      <c r="D11" s="18">
        <v>5</v>
      </c>
    </row>
    <row r="12" spans="1:4" ht="14.25">
      <c r="A12" s="1">
        <v>6</v>
      </c>
      <c r="B12" s="1">
        <v>405</v>
      </c>
      <c r="C12" t="s">
        <v>31</v>
      </c>
      <c r="D12" s="18">
        <v>6</v>
      </c>
    </row>
    <row r="13" spans="1:4" ht="14.25">
      <c r="A13" s="1">
        <v>7</v>
      </c>
      <c r="B13" s="1">
        <v>418</v>
      </c>
      <c r="C13" t="s">
        <v>29</v>
      </c>
      <c r="D13" s="18">
        <v>8</v>
      </c>
    </row>
    <row r="14" spans="1:4" ht="14.25">
      <c r="A14" s="1">
        <v>8</v>
      </c>
      <c r="B14" s="1">
        <v>417</v>
      </c>
      <c r="C14" t="s">
        <v>26</v>
      </c>
      <c r="D14" s="18">
        <v>33</v>
      </c>
    </row>
    <row r="15" spans="1:4" ht="14.25">
      <c r="A15" s="1">
        <v>9</v>
      </c>
      <c r="B15" s="1">
        <v>469</v>
      </c>
      <c r="C15" t="s">
        <v>32</v>
      </c>
      <c r="D15" s="18">
        <v>35</v>
      </c>
    </row>
    <row r="16" spans="1:4" ht="14.25">
      <c r="A16" s="1">
        <v>10</v>
      </c>
      <c r="B16" s="1">
        <v>442</v>
      </c>
      <c r="C16" t="s">
        <v>35</v>
      </c>
      <c r="D16" s="18">
        <v>35</v>
      </c>
    </row>
    <row r="17" spans="1:4" ht="14.25">
      <c r="A17" s="1"/>
      <c r="B17" s="1"/>
      <c r="D17" s="18"/>
    </row>
    <row r="18" spans="1:4" ht="18">
      <c r="A18" s="1"/>
      <c r="B18" s="32" t="s">
        <v>102</v>
      </c>
      <c r="C18" s="32"/>
      <c r="D18" s="32"/>
    </row>
    <row r="19" spans="1:4" ht="15">
      <c r="A19" s="1"/>
      <c r="B19" s="15" t="s">
        <v>2</v>
      </c>
      <c r="C19" s="15" t="s">
        <v>4</v>
      </c>
      <c r="D19" s="19" t="s">
        <v>49</v>
      </c>
    </row>
    <row r="20" spans="1:4" ht="14.25">
      <c r="A20" s="1">
        <v>1</v>
      </c>
      <c r="B20" s="1">
        <v>377</v>
      </c>
      <c r="C20" t="s">
        <v>19</v>
      </c>
      <c r="D20" s="18">
        <v>1</v>
      </c>
    </row>
    <row r="21" spans="1:4" ht="14.25">
      <c r="A21" s="1">
        <v>2</v>
      </c>
      <c r="B21" s="1">
        <v>334</v>
      </c>
      <c r="C21" t="s">
        <v>20</v>
      </c>
      <c r="D21" s="18">
        <v>2</v>
      </c>
    </row>
    <row r="22" spans="1:4" ht="14.25">
      <c r="A22" s="1">
        <v>3</v>
      </c>
      <c r="B22" s="1">
        <v>340</v>
      </c>
      <c r="C22" t="s">
        <v>15</v>
      </c>
      <c r="D22" s="18">
        <v>3</v>
      </c>
    </row>
    <row r="23" spans="1:4" ht="14.25">
      <c r="A23" s="1">
        <v>4</v>
      </c>
      <c r="B23" s="1">
        <v>333</v>
      </c>
      <c r="C23" t="s">
        <v>43</v>
      </c>
      <c r="D23" s="18">
        <v>4</v>
      </c>
    </row>
    <row r="24" spans="1:4" ht="14.25">
      <c r="A24" s="1">
        <v>6</v>
      </c>
      <c r="B24" s="1">
        <v>313</v>
      </c>
      <c r="C24" t="s">
        <v>13</v>
      </c>
      <c r="D24" s="18">
        <v>33</v>
      </c>
    </row>
    <row r="25" spans="1:4" ht="14.25">
      <c r="A25" s="1">
        <v>5</v>
      </c>
      <c r="B25" s="1">
        <v>339</v>
      </c>
      <c r="C25" t="s">
        <v>56</v>
      </c>
      <c r="D25" s="18">
        <v>35</v>
      </c>
    </row>
    <row r="26" spans="1:4" ht="14.25">
      <c r="A26" s="1">
        <v>7</v>
      </c>
      <c r="B26" s="1">
        <v>303</v>
      </c>
      <c r="C26" t="s">
        <v>101</v>
      </c>
      <c r="D26" s="18">
        <v>35</v>
      </c>
    </row>
    <row r="27" spans="1:4" ht="14.25">
      <c r="A27" s="1"/>
      <c r="B27" s="1"/>
      <c r="D27" s="18"/>
    </row>
    <row r="28" spans="1:4" ht="18">
      <c r="A28" s="1"/>
      <c r="B28" s="32" t="s">
        <v>103</v>
      </c>
      <c r="C28" s="32"/>
      <c r="D28" s="32"/>
    </row>
    <row r="29" spans="1:4" ht="15">
      <c r="A29" s="1"/>
      <c r="B29" s="15" t="s">
        <v>2</v>
      </c>
      <c r="C29" s="15" t="s">
        <v>4</v>
      </c>
      <c r="D29" s="19" t="s">
        <v>49</v>
      </c>
    </row>
    <row r="30" spans="1:4" ht="14.25">
      <c r="A30" s="1">
        <v>1</v>
      </c>
      <c r="B30" s="1">
        <v>106</v>
      </c>
      <c r="C30" t="s">
        <v>37</v>
      </c>
      <c r="D30" s="18">
        <v>1</v>
      </c>
    </row>
    <row r="31" spans="1:4" ht="14.25">
      <c r="A31" s="1">
        <v>2</v>
      </c>
      <c r="B31" s="1">
        <v>138</v>
      </c>
      <c r="C31" t="s">
        <v>42</v>
      </c>
      <c r="D31" s="18">
        <v>2</v>
      </c>
    </row>
    <row r="32" spans="1:4" ht="14.25">
      <c r="A32" s="1">
        <v>3</v>
      </c>
      <c r="B32" s="1">
        <v>107</v>
      </c>
      <c r="C32" t="s">
        <v>28</v>
      </c>
      <c r="D32" s="18">
        <v>3</v>
      </c>
    </row>
    <row r="33" spans="1:4" ht="14.25">
      <c r="A33" s="1">
        <v>4</v>
      </c>
      <c r="B33" s="1">
        <v>135</v>
      </c>
      <c r="C33" t="s">
        <v>99</v>
      </c>
      <c r="D33" s="18">
        <v>33</v>
      </c>
    </row>
    <row r="34" spans="1:4" ht="14.25">
      <c r="A34" s="1">
        <v>5</v>
      </c>
      <c r="B34" s="1">
        <v>111</v>
      </c>
      <c r="C34" t="s">
        <v>33</v>
      </c>
      <c r="D34" s="18">
        <v>35</v>
      </c>
    </row>
    <row r="35" spans="1:4" ht="14.25">
      <c r="A35" s="1"/>
      <c r="B35" s="1"/>
      <c r="D35" s="18"/>
    </row>
    <row r="36" spans="1:4" ht="18">
      <c r="A36" s="1"/>
      <c r="B36" s="32" t="s">
        <v>104</v>
      </c>
      <c r="C36" s="32"/>
      <c r="D36" s="32"/>
    </row>
    <row r="37" spans="1:4" ht="15">
      <c r="A37" s="1"/>
      <c r="B37" s="15" t="s">
        <v>2</v>
      </c>
      <c r="C37" s="15" t="s">
        <v>4</v>
      </c>
      <c r="D37" s="19" t="s">
        <v>49</v>
      </c>
    </row>
    <row r="38" spans="1:4" ht="14.25">
      <c r="A38" s="1">
        <v>1</v>
      </c>
      <c r="B38">
        <v>202</v>
      </c>
      <c r="C38" t="s">
        <v>98</v>
      </c>
      <c r="D38" s="18">
        <v>1</v>
      </c>
    </row>
    <row r="39" spans="1:4" ht="14.25">
      <c r="A39" s="1">
        <v>2</v>
      </c>
      <c r="B39">
        <v>266</v>
      </c>
      <c r="C39" t="s">
        <v>11</v>
      </c>
      <c r="D39" s="18">
        <v>2</v>
      </c>
    </row>
    <row r="40" spans="1:4" ht="14.25">
      <c r="A40" s="1">
        <v>3</v>
      </c>
      <c r="B40">
        <v>203</v>
      </c>
      <c r="C40" t="s">
        <v>27</v>
      </c>
      <c r="D40" s="18">
        <v>3</v>
      </c>
    </row>
    <row r="41" spans="1:4" ht="14.25">
      <c r="A41" s="1">
        <v>4</v>
      </c>
      <c r="B41">
        <v>281</v>
      </c>
      <c r="C41" t="s">
        <v>14</v>
      </c>
      <c r="D41" s="18">
        <v>4</v>
      </c>
    </row>
    <row r="42" spans="1:4" ht="14.25">
      <c r="A42" s="1">
        <v>5</v>
      </c>
      <c r="B42">
        <v>291</v>
      </c>
      <c r="C42" t="s">
        <v>21</v>
      </c>
      <c r="D42" s="18">
        <v>5</v>
      </c>
    </row>
    <row r="43" spans="1:4" ht="14.25">
      <c r="A43" s="1">
        <v>6</v>
      </c>
      <c r="B43">
        <v>242</v>
      </c>
      <c r="C43" t="s">
        <v>16</v>
      </c>
      <c r="D43" s="18">
        <v>6</v>
      </c>
    </row>
    <row r="44" spans="1:4" ht="14.25">
      <c r="A44" s="1">
        <v>7</v>
      </c>
      <c r="B44">
        <v>211</v>
      </c>
      <c r="C44" t="s">
        <v>44</v>
      </c>
      <c r="D44" s="18">
        <v>7</v>
      </c>
    </row>
    <row r="45" spans="1:4" ht="14.25">
      <c r="A45" s="1">
        <v>8</v>
      </c>
      <c r="B45">
        <v>299</v>
      </c>
      <c r="C45" t="s">
        <v>47</v>
      </c>
      <c r="D45" s="18">
        <v>8</v>
      </c>
    </row>
    <row r="46" spans="1:4" ht="14.25">
      <c r="A46" s="1">
        <v>9</v>
      </c>
      <c r="B46">
        <v>281</v>
      </c>
      <c r="C46" t="s">
        <v>14</v>
      </c>
      <c r="D46" s="18">
        <v>9</v>
      </c>
    </row>
    <row r="47" spans="1:4" ht="14.25">
      <c r="A47" s="1">
        <v>10</v>
      </c>
      <c r="B47">
        <v>291</v>
      </c>
      <c r="C47" t="s">
        <v>21</v>
      </c>
      <c r="D47" s="18">
        <v>10</v>
      </c>
    </row>
    <row r="48" spans="1:4" ht="14.25">
      <c r="A48" s="1">
        <v>11</v>
      </c>
      <c r="B48">
        <v>224</v>
      </c>
      <c r="C48" t="s">
        <v>38</v>
      </c>
      <c r="D48" s="18">
        <v>33</v>
      </c>
    </row>
    <row r="49" spans="1:4" ht="14.25">
      <c r="A49" s="1"/>
      <c r="B49" s="1"/>
      <c r="D49" s="18"/>
    </row>
  </sheetData>
  <mergeCells count="7">
    <mergeCell ref="B18:D18"/>
    <mergeCell ref="B28:D28"/>
    <mergeCell ref="B36:D36"/>
    <mergeCell ref="A1:G1"/>
    <mergeCell ref="A2:F2"/>
    <mergeCell ref="B3:F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Maksu- ja Tolliamet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Tõnis Maarand</dc:creator>
  <cp:keywords/>
  <dc:description/>
  <cp:lastModifiedBy>Liis Maarand</cp:lastModifiedBy>
  <cp:lastPrinted>2007-05-21T16:03:55Z</cp:lastPrinted>
  <dcterms:created xsi:type="dcterms:W3CDTF">2007-05-19T15:08:37Z</dcterms:created>
  <dcterms:modified xsi:type="dcterms:W3CDTF">2007-05-21T16:10:39Z</dcterms:modified>
  <cp:category/>
  <cp:version/>
  <cp:contentType/>
  <cp:contentStatus/>
</cp:coreProperties>
</file>